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ecbdf084214c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使い方" sheetId="1" r:id="R95e63dc1cb7c40e5"/>
    <x:sheet xmlns:r="http://schemas.openxmlformats.org/officeDocument/2006/relationships" name="7取引_記入例" sheetId="2" r:id="R750f7d70f90a42cb"/>
    <x:sheet xmlns:r="http://schemas.openxmlformats.org/officeDocument/2006/relationships" name="7取引_空欄" sheetId="3" r:id="Rd7bd71e4e8994668"/>
    <x:sheet xmlns:r="http://schemas.openxmlformats.org/officeDocument/2006/relationships" name="時点照合" sheetId="4" r:id="Rb59435904abe4296"/>
    <x:sheet xmlns:r="http://schemas.openxmlformats.org/officeDocument/2006/relationships" name="調整記録_記入例" sheetId="5" r:id="R307d9d953c77429e"/>
    <x:sheet xmlns:r="http://schemas.openxmlformats.org/officeDocument/2006/relationships" name="調整記録_空欄" sheetId="6" r:id="Rdbfb7fa38f464090"/>
    <x:sheet xmlns:r="http://schemas.openxmlformats.org/officeDocument/2006/relationships" name="確認チェック_記入例" sheetId="7" r:id="Rff0ecadb6e6c401c"/>
    <x:sheet xmlns:r="http://schemas.openxmlformats.org/officeDocument/2006/relationships" name="確認チェック_空欄" sheetId="8" r:id="R3d5bf587bafc4b7a"/>
    <x:sheet xmlns:r="http://schemas.openxmlformats.org/officeDocument/2006/relationships" name="出典" sheetId="9" r:id="Rfa971ab0aa11428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yyyy/mm/dd hh:mm"/>
    <x:numFmt numFmtId="201" formatCode="mm/dd hh:mm"/>
    <x:numFmt numFmtId="202" formatCode="0;-0;0"/>
    <x:numFmt numFmtId="203" formatCode="yyyy/mm/dd"/>
    <x:numFmt numFmtId="204" formatCode="0&quot;個&quot;;-0&quot;個&quot;;0&quot;個&quot;"/>
  </x:numFmts>
  <x:fonts count="7">
    <x:font>
      <x:sz val="11"/>
      <x:name val="Carlito"/>
    </x:font>
    <x:font>
      <x:sz val="10"/>
      <x:name val="Noto Sans CJK JP"/>
    </x:font>
    <x:font>
      <x:b/>
      <x:sz val="17"/>
      <x:color rgb="FFFFFFFF"/>
      <x:name val="Noto Sans CJK JP"/>
    </x:font>
    <x:font>
      <x:sz val="10"/>
      <x:color rgb="FF1764AC"/>
      <x:name val="Noto Sans CJK JP"/>
    </x:font>
    <x:font>
      <x:b/>
      <x:sz val="10"/>
      <x:color rgb="FFFFFFFF"/>
      <x:name val="Noto Sans CJK JP"/>
    </x:font>
    <x:font>
      <x:sz val="10"/>
      <x:color rgb="FF173F38"/>
      <x:name val="Noto Sans CJK JP"/>
    </x:font>
    <x:font>
      <x:b/>
      <x:sz val="26"/>
      <x:name val="Noto Sans CJK JP"/>
    </x:font>
  </x:fonts>
  <x:fills count="7">
    <x:fill>
      <x:patternFill patternType="none"/>
    </x:fill>
    <x:fill>
      <x:patternFill patternType="gray125"/>
    </x:fill>
    <x:fill>
      <x:patternFill patternType="solid">
        <x:fgColor rgb="FF183549"/>
      </x:patternFill>
    </x:fill>
    <x:fill>
      <x:patternFill patternType="solid">
        <x:fgColor rgb="FFEDF5FF"/>
      </x:patternFill>
    </x:fill>
    <x:fill>
      <x:patternFill patternType="solid">
        <x:fgColor rgb="FFF4F7FA"/>
      </x:patternFill>
    </x:fill>
    <x:fill>
      <x:patternFill patternType="solid">
        <x:fgColor rgb="FF157F82"/>
      </x:patternFill>
    </x:fill>
    <x:fill>
      <x:patternFill patternType="solid">
        <x:fgColor rgb="FFEAF4F0"/>
      </x:patternFill>
    </x:fill>
  </x:fills>
  <x:borders count="2">
    <x:border/>
    <x:border/>
  </x:borders>
  <x:cellStyleXfs count="1">
    <x:xf numFmtId="0" fontId="0" fillId="0" borderId="0"/>
  </x:cellStyleXfs>
  <x:cellXfs count="64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/>
    <x:xf numFmtId="0" fontId="1" fillId="0" borderId="1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/>
    </x:xf>
    <x:xf numFmtId="0" fontId="1" fillId="2" borderId="1" xfId="0" applyNumberFormat="1" applyFont="1" applyFill="1" applyBorder="1" applyAlignment="1">
      <x:alignment vertical="center"/>
    </x:xf>
    <x:xf numFmtId="0" fontId="2" fillId="2" borderId="1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1" fillId="3" borderId="1" xfId="0" applyNumberFormat="1" applyFont="1" applyFill="1" applyBorder="1" applyAlignment="1">
      <x:alignment vertical="center"/>
    </x:xf>
    <x:xf numFmtId="0" fontId="3" fillId="3" borderId="1" xfId="0" applyNumberFormat="1" applyFont="1" applyFill="1" applyBorder="1" applyAlignment="1">
      <x:alignment vertical="center"/>
    </x:xf>
    <x:xf numFmtId="200" fontId="3" fillId="3" borderId="0" xfId="0" applyNumberFormat="1" applyFont="1" applyFill="1" applyBorder="1" applyAlignment="1">
      <x:alignment vertical="center"/>
    </x:xf>
    <x:xf numFmtId="200" fontId="3" fillId="3" borderId="1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 wrapText="1"/>
    </x:xf>
    <x:xf numFmtId="0" fontId="1" fillId="4" borderId="1" xfId="0" applyNumberFormat="1" applyFont="1" applyFill="1" applyBorder="1" applyAlignment="1">
      <x:alignment vertical="center" wrapText="1"/>
    </x:xf>
    <x:xf numFmtId="0" fontId="1" fillId="5" borderId="0" xfId="0" applyNumberFormat="1" applyFont="1" applyFill="1" applyBorder="1" applyAlignment="1">
      <x:alignment vertical="center"/>
    </x:xf>
    <x:xf numFmtId="0" fontId="4" fillId="5" borderId="0" xfId="0" applyNumberFormat="1" applyFont="1" applyFill="1" applyBorder="1" applyAlignment="1">
      <x:alignment vertical="center"/>
    </x:xf>
    <x:xf numFmtId="0" fontId="4" fillId="5" borderId="0" xfId="0" applyNumberFormat="1" applyFont="1" applyFill="1" applyBorder="1" applyAlignment="1">
      <x:alignment vertical="center" wrapText="1"/>
    </x:xf>
    <x:xf numFmtId="0" fontId="1" fillId="5" borderId="1" xfId="0" applyNumberFormat="1" applyFont="1" applyFill="1" applyBorder="1" applyAlignment="1">
      <x:alignment vertical="center"/>
    </x:xf>
    <x:xf numFmtId="0" fontId="4" fillId="5" borderId="1" xfId="0" applyNumberFormat="1" applyFont="1" applyFill="1" applyBorder="1" applyAlignment="1">
      <x:alignment vertical="center"/>
    </x:xf>
    <x:xf numFmtId="0" fontId="4" fillId="5" borderId="1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 wrapText="1"/>
    </x:xf>
    <x:xf numFmtId="0" fontId="3" fillId="0" borderId="1" xfId="0" applyNumberFormat="1" applyFont="1" applyFill="1" applyBorder="1" applyAlignment="1">
      <x:alignment vertical="center"/>
    </x:xf>
    <x:xf numFmtId="0" fontId="3" fillId="0" borderId="1" xfId="0" applyNumberFormat="1" applyFont="1" applyFill="1" applyBorder="1" applyAlignment="1">
      <x:alignment vertical="center" wrapText="1"/>
    </x:xf>
    <x:xf numFmtId="0" fontId="3" fillId="6" borderId="0" xfId="0" applyNumberFormat="1" applyFont="1" applyFill="1" applyBorder="1" applyAlignment="1">
      <x:alignment vertical="center" wrapText="1"/>
    </x:xf>
    <x:xf numFmtId="0" fontId="5" fillId="6" borderId="0" xfId="0" applyNumberFormat="1" applyFont="1" applyFill="1" applyBorder="1" applyAlignment="1">
      <x:alignment vertical="center" wrapText="1"/>
    </x:xf>
    <x:xf numFmtId="0" fontId="3" fillId="6" borderId="1" xfId="0" applyNumberFormat="1" applyFont="1" applyFill="1" applyBorder="1" applyAlignment="1">
      <x:alignment vertical="center" wrapText="1"/>
    </x:xf>
    <x:xf numFmtId="0" fontId="5" fillId="6" borderId="1" xfId="0" applyNumberFormat="1" applyFont="1" applyFill="1" applyBorder="1" applyAlignment="1">
      <x:alignment vertical="center" wrapText="1"/>
    </x:xf>
    <x:xf numFmtId="201" fontId="3" fillId="0" borderId="0" xfId="0" applyNumberFormat="1" applyFont="1" applyFill="1" applyBorder="1" applyAlignment="1">
      <x:alignment vertical="center" wrapText="1"/>
    </x:xf>
    <x:xf numFmtId="201" fontId="3" fillId="0" borderId="1" xfId="0" applyNumberFormat="1" applyFont="1" applyFill="1" applyBorder="1" applyAlignment="1">
      <x:alignment vertical="center" wrapText="1"/>
    </x:xf>
    <x:xf numFmtId="202" fontId="3" fillId="0" borderId="0" xfId="0" applyNumberFormat="1" applyFont="1" applyFill="1" applyBorder="1" applyAlignment="1">
      <x:alignment vertical="center" wrapText="1"/>
    </x:xf>
    <x:xf numFmtId="202" fontId="5" fillId="6" borderId="0" xfId="0" applyNumberFormat="1" applyFont="1" applyFill="1" applyBorder="1" applyAlignment="1">
      <x:alignment vertical="center" wrapText="1"/>
    </x:xf>
    <x:xf numFmtId="202" fontId="3" fillId="0" borderId="1" xfId="0" applyNumberFormat="1" applyFont="1" applyFill="1" applyBorder="1" applyAlignment="1">
      <x:alignment vertical="center" wrapText="1"/>
    </x:xf>
    <x:xf numFmtId="202" fontId="5" fillId="6" borderId="1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0" fontId="1" fillId="0" borderId="1" xfId="0" applyNumberFormat="1" applyFont="1" applyFill="1" applyBorder="1" applyAlignment="1">
      <x:alignment vertical="center" wrapText="1"/>
    </x:xf>
    <x:xf numFmtId="0" fontId="1" fillId="6" borderId="0" xfId="0" applyNumberFormat="1" applyFont="1" applyFill="1" applyBorder="1" applyAlignment="1">
      <x:alignment vertical="center" wrapText="1"/>
    </x:xf>
    <x:xf numFmtId="0" fontId="1" fillId="6" borderId="1" xfId="0" applyNumberFormat="1" applyFont="1" applyFill="1" applyBorder="1" applyAlignment="1">
      <x:alignment vertical="center" wrapText="1"/>
    </x:xf>
    <x:xf numFmtId="200" fontId="3" fillId="0" borderId="0" xfId="0" applyNumberFormat="1" applyFont="1" applyFill="1" applyBorder="1" applyAlignment="1">
      <x:alignment vertical="center" wrapText="1"/>
    </x:xf>
    <x:xf numFmtId="200" fontId="3" fillId="0" borderId="1" xfId="0" applyNumberFormat="1" applyFont="1" applyFill="1" applyBorder="1" applyAlignment="1">
      <x:alignment vertical="center" wrapText="1"/>
    </x:xf>
    <x:xf numFmtId="203" fontId="3" fillId="0" borderId="0" xfId="0" applyNumberFormat="1" applyFont="1" applyFill="1" applyBorder="1" applyAlignment="1">
      <x:alignment vertical="center" wrapText="1"/>
    </x:xf>
    <x:xf numFmtId="203" fontId="3" fillId="0" borderId="1" xfId="0" applyNumberFormat="1" applyFont="1" applyFill="1" applyBorder="1" applyAlignment="1">
      <x:alignment vertical="center" wrapText="1"/>
    </x:xf>
    <x:xf numFmtId="0" fontId="1" fillId="6" borderId="0" xfId="0" applyNumberFormat="1" applyFont="1" applyFill="1" applyBorder="1" applyAlignment="1">
      <x:alignment vertical="center"/>
    </x:xf>
    <x:xf numFmtId="0" fontId="6" fillId="6" borderId="0" xfId="0" applyNumberFormat="1" applyFont="1" applyFill="1" applyBorder="1" applyAlignment="1">
      <x:alignment vertical="center"/>
    </x:xf>
    <x:xf numFmtId="0" fontId="6" fillId="6" borderId="0" xfId="0" applyNumberFormat="1" applyFont="1" applyFill="1" applyBorder="1" applyAlignment="1">
      <x:alignment horizontal="center" vertical="center"/>
    </x:xf>
    <x:xf numFmtId="0" fontId="1" fillId="6" borderId="1" xfId="0" applyNumberFormat="1" applyFont="1" applyFill="1" applyBorder="1" applyAlignment="1">
      <x:alignment vertical="center"/>
    </x:xf>
    <x:xf numFmtId="0" fontId="6" fillId="6" borderId="1" xfId="0" applyNumberFormat="1" applyFont="1" applyFill="1" applyBorder="1" applyAlignment="1">
      <x:alignment vertical="center"/>
    </x:xf>
    <x:xf numFmtId="0" fontId="6" fillId="6" borderId="1" xfId="0" applyNumberFormat="1" applyFont="1" applyFill="1" applyBorder="1" applyAlignment="1">
      <x:alignment horizontal="center" vertical="center"/>
    </x:xf>
    <x:xf numFmtId="204" fontId="6" fillId="6" borderId="0" xfId="0" applyNumberFormat="1" applyFont="1" applyFill="1" applyBorder="1" applyAlignment="1">
      <x:alignment horizontal="center" vertical="center"/>
    </x:xf>
    <x:xf numFmtId="204" fontId="6" fillId="6" borderId="1" xfId="0" applyNumberFormat="1" applyFont="1" applyFill="1" applyBorder="1" applyAlignment="1">
      <x:alignment horizontal="center" vertical="center"/>
    </x:xf>
    <x:xf numFmtId="0" fontId="1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2" borderId="1" xfId="0" applyNumberFormat="1" applyFont="1" applyFill="1" applyBorder="1" applyAlignment="1">
      <x:alignment vertical="center" wrapText="1"/>
    </x:xf>
    <x:xf numFmtId="0" fontId="4" fillId="2" borderId="1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vertical="center" wrapText="1"/>
    </x:xf>
    <x:xf numFmtId="200" fontId="3" fillId="3" borderId="0" xfId="0" applyNumberFormat="1" applyFont="1" applyFill="1" applyBorder="1" applyAlignment="1">
      <x:alignment vertical="center" wrapText="1"/>
    </x:xf>
    <x:xf numFmtId="0" fontId="3" fillId="3" borderId="1" xfId="0" applyNumberFormat="1" applyFont="1" applyFill="1" applyBorder="1" applyAlignment="1">
      <x:alignment vertical="center" wrapText="1"/>
    </x:xf>
    <x:xf numFmtId="200" fontId="3" fillId="3" borderId="1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18">
    <x:dxf>
      <x:font>
        <x:b/>
        <x:color rgb="FFAD3030"/>
      </x:font>
    </x:dxf>
    <x:dxf>
      <x:font>
        <x:b/>
        <x:color rgb="FFAD3030"/>
      </x:font>
    </x:dxf>
    <x:dxf>
      <x:font>
        <x:b/>
        <x:color rgb="FFAD3030"/>
      </x:font>
    </x:dxf>
    <x:dxf>
      <x:font>
        <x:b/>
        <x:color rgb="FFAD3030"/>
      </x:font>
    </x:dxf>
    <x:dxf>
      <x:font>
        <x:b/>
        <x:color rgb="FFAD3030"/>
      </x:font>
    </x:dxf>
    <x:dxf>
      <x:font>
        <x:b/>
        <x:color rgb="FFAD3030"/>
      </x:font>
    </x:dxf>
    <x:dxf>
      <x:font>
        <x:b/>
        <x:color rgb="FFAD3030"/>
      </x:font>
    </x:dxf>
    <x:dxf>
      <x:font>
        <x:b/>
        <x:color rgb="FFAD3030"/>
      </x:font>
    </x:dxf>
    <x:dxf>
      <x:fill>
        <x:patternFill patternType="solid">
          <x:bgColor rgb="FFFFF1D6"/>
        </x:patternFill>
      </x:fill>
    </x:dxf>
    <x:dxf>
      <x:fill>
        <x:patternFill patternType="solid">
          <x:bgColor rgb="FFFFF1D6"/>
        </x:patternFill>
      </x:fill>
    </x:dxf>
    <x:dxf>
      <x:font>
        <x:b/>
      </x:font>
      <x:fill>
        <x:patternFill patternType="solid">
          <x:bgColor rgb="FFFCE6E2"/>
        </x:patternFill>
      </x:fill>
    </x:dxf>
    <x:dxf>
      <x:font>
        <x:b/>
      </x:font>
      <x:fill>
        <x:patternFill patternType="solid">
          <x:bgColor rgb="FFFCE6E2"/>
        </x:patternFill>
      </x:fill>
    </x:dxf>
    <x:dxf>
      <x:font>
        <x:b/>
      </x:font>
      <x:fill>
        <x:patternFill patternType="solid">
          <x:bgColor rgb="FFFCE6E2"/>
        </x:patternFill>
      </x:fill>
    </x:dxf>
    <x:dxf>
      <x:font>
        <x:b/>
      </x:font>
      <x:fill>
        <x:patternFill patternType="solid">
          <x:bgColor rgb="FFFCE6E2"/>
        </x:patternFill>
      </x:fill>
    </x:dxf>
    <x:dxf>
      <x:font>
        <x:b/>
      </x:font>
      <x:fill>
        <x:patternFill patternType="solid">
          <x:bgColor rgb="FFFCE6E2"/>
        </x:patternFill>
      </x:fill>
    </x:dxf>
    <x:dxf>
      <x:font>
        <x:b/>
      </x:font>
      <x:fill>
        <x:patternFill patternType="solid">
          <x:bgColor rgb="FFFCE6E2"/>
        </x:patternFill>
      </x:fill>
    </x:dxf>
    <x:dxf>
      <x:font>
        <x:b/>
      </x:font>
      <x:fill>
        <x:patternFill patternType="solid">
          <x:bgColor rgb="FFFCE6E2"/>
        </x:patternFill>
      </x:fill>
    </x:dxf>
    <x:dxf>
      <x:font>
        <x:b/>
      </x:font>
      <x:fill>
        <x:patternFill patternType="solid">
          <x:bgColor rgb="FFFCE6E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0d06d0913a4210" /><Relationship Type="http://schemas.openxmlformats.org/officeDocument/2006/relationships/theme" Target="/xl/theme/theme1.xml" Id="R73f59c87e4f24b00" /><Relationship Type="http://schemas.openxmlformats.org/officeDocument/2006/relationships/sharedStrings" Target="/xl/sharedStrings.xml" Id="R68eb954b465e4cd6" /><Relationship Type="http://schemas.openxmlformats.org/officeDocument/2006/relationships/worksheet" Target="/xl/worksheets/sheet1.xml" Id="R95e63dc1cb7c40e5" /><Relationship Type="http://schemas.openxmlformats.org/officeDocument/2006/relationships/worksheet" Target="/xl/worksheets/sheet2.xml" Id="R750f7d70f90a42cb" /><Relationship Type="http://schemas.openxmlformats.org/officeDocument/2006/relationships/worksheet" Target="/xl/worksheets/sheet3.xml" Id="Rd7bd71e4e8994668" /><Relationship Type="http://schemas.openxmlformats.org/officeDocument/2006/relationships/worksheet" Target="/xl/worksheets/sheet4.xml" Id="Rb59435904abe4296" /><Relationship Type="http://schemas.openxmlformats.org/officeDocument/2006/relationships/worksheet" Target="/xl/worksheets/sheet5.xml" Id="R307d9d953c77429e" /><Relationship Type="http://schemas.openxmlformats.org/officeDocument/2006/relationships/worksheet" Target="/xl/worksheets/sheet6.xml" Id="Rdbfb7fa38f464090" /><Relationship Type="http://schemas.openxmlformats.org/officeDocument/2006/relationships/worksheet" Target="/xl/worksheets/sheet7.xml" Id="Rff0ecadb6e6c401c" /><Relationship Type="http://schemas.openxmlformats.org/officeDocument/2006/relationships/worksheet" Target="/xl/worksheets/sheet8.xml" Id="R3d5bf587bafc4b7a" /><Relationship Type="http://schemas.openxmlformats.org/officeDocument/2006/relationships/worksheet" Target="/xl/worksheets/sheet9.xml" Id="Rfa971ab0aa114288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</x:cols>
  <x:sheetData>
    <x:row r="1" ht="38" customHeight="1">
      <x:c r="A1" s="7" t="str">
        <x:v>在庫差異 調査ワークブック</x:v>
      </x:c>
      <x:c r="B1" s="7"/>
      <x:c r="C1" s="7"/>
      <x:c r="D1" s="7"/>
      <x:c r="E1" s="7"/>
      <x:c r="F1" s="7"/>
      <x:c r="G1" s="7"/>
      <x:c r="H1" s="7"/>
    </x:row>
    <x:row r="2" ht="36" customHeight="1">
      <x:c r="A2" s="10" t="str">
        <x:v>説明用の架空例と、同じ項目の未記入テンプレート。取引の記録と現物の数量を分けて確認します。</x:v>
      </x:c>
      <x:c r="B2" s="10"/>
      <x:c r="C2" s="10"/>
      <x:c r="D2" s="10"/>
      <x:c r="E2" s="10"/>
      <x:c r="F2" s="10"/>
      <x:c r="G2" s="10"/>
      <x:c r="H2" s="10"/>
    </x:row>
    <x:row r="3" ht="24" customHeight="1">
      <x:c r="A3" s="3"/>
      <x:c r="B3" s="3"/>
      <x:c r="C3" s="3"/>
      <x:c r="D3" s="3"/>
      <x:c r="E3" s="3"/>
      <x:c r="F3" s="3"/>
      <x:c r="G3" s="3"/>
      <x:c r="H3" s="3"/>
    </x:row>
    <x:row r="4" ht="32" customHeight="1">
      <x:c r="A4" s="22" t="str">
        <x:v>訂正前の理論残</x:v>
      </x:c>
      <x:c r="B4" s="22"/>
      <x:c r="C4" s="22" t="str">
        <x:v>同じ基準の実数</x:v>
      </x:c>
      <x:c r="D4" s="22"/>
      <x:c r="E4" s="22" t="str">
        <x:v>差異（実数−理論）</x:v>
      </x:c>
      <x:c r="F4" s="22"/>
      <x:c r="G4" s="22" t="str">
        <x:v>訂正後の理論残</x:v>
      </x:c>
      <x:c r="H4" s="22"/>
    </x:row>
    <x:row r="5" ht="31" customHeight="1">
      <x:c r="A5" s="54" t="n">
        <x:f>'7取引_記入例'!I14</x:f>
        <x:v>-1</x:v>
      </x:c>
      <x:c r="B5" s="54"/>
      <x:c r="C5" s="54" t="n">
        <x:f>'7取引_記入例'!J14</x:f>
        <x:v>4</x:v>
      </x:c>
      <x:c r="D5" s="54"/>
      <x:c r="E5" s="54" t="n">
        <x:f>'7取引_記入例'!P14</x:f>
        <x:v>5</x:v>
      </x:c>
      <x:c r="F5" s="54"/>
      <x:c r="G5" s="54" t="n">
        <x:f>'調整記録_記入例'!H8</x:f>
        <x:v>4</x:v>
      </x:c>
      <x:c r="H5" s="54"/>
    </x:row>
    <x:row r="6" ht="31" customHeight="1">
      <x:c r="A6" s="54"/>
      <x:c r="B6" s="54"/>
      <x:c r="C6" s="54"/>
      <x:c r="D6" s="54"/>
      <x:c r="E6" s="54"/>
      <x:c r="F6" s="54"/>
      <x:c r="G6" s="54"/>
      <x:c r="H6" s="54"/>
    </x:row>
    <x:row r="7" ht="24" customHeight="1">
      <x:c r="A7" s="3"/>
      <x:c r="B7" s="3"/>
      <x:c r="C7" s="3"/>
      <x:c r="D7" s="3"/>
      <x:c r="E7" s="3"/>
      <x:c r="F7" s="3"/>
      <x:c r="G7" s="3"/>
      <x:c r="H7" s="3"/>
    </x:row>
    <x:row r="8" ht="30" customHeight="1">
      <x:c r="A8" s="57" t="str">
        <x:v>読む順番</x:v>
      </x:c>
      <x:c r="B8" s="57"/>
      <x:c r="C8" s="57"/>
      <x:c r="D8" s="57"/>
      <x:c r="E8" s="57"/>
      <x:c r="F8" s="57"/>
      <x:c r="G8" s="57"/>
      <x:c r="H8" s="57"/>
    </x:row>
    <x:row r="9" ht="24" customHeight="1">
      <x:c r="A9" s="10" t="str">
        <x:v>1　7取引_記入例 → 時点照合 → 調整記録_記入例 → 確認チェック_記入例。後日入力前は7個、入力後は−1個、訂正後は4個です。</x:v>
      </x:c>
      <x:c r="B9" s="10"/>
      <x:c r="C9" s="10"/>
      <x:c r="D9" s="10"/>
      <x:c r="E9" s="10"/>
      <x:c r="F9" s="10"/>
      <x:c r="G9" s="10"/>
      <x:c r="H9" s="10"/>
    </x:row>
    <x:row r="10" ht="24" customHeight="1">
      <x:c r="A10" s="10"/>
      <x:c r="B10" s="10"/>
      <x:c r="C10" s="10"/>
      <x:c r="D10" s="10"/>
      <x:c r="E10" s="10"/>
      <x:c r="F10" s="10"/>
      <x:c r="G10" s="10"/>
      <x:c r="H10" s="10"/>
    </x:row>
    <x:row r="11" ht="24" customHeight="1">
      <x:c r="A11" s="3"/>
      <x:c r="B11" s="3"/>
      <x:c r="C11" s="3"/>
      <x:c r="D11" s="3"/>
      <x:c r="E11" s="3"/>
      <x:c r="F11" s="3"/>
      <x:c r="G11" s="3"/>
      <x:c r="H11" s="3"/>
    </x:row>
    <x:row r="12" ht="30" customHeight="1">
      <x:c r="A12" s="57" t="str">
        <x:v>記入する順番</x:v>
      </x:c>
      <x:c r="B12" s="57"/>
      <x:c r="C12" s="57"/>
      <x:c r="D12" s="57"/>
      <x:c r="E12" s="57"/>
      <x:c r="F12" s="57"/>
      <x:c r="G12" s="57"/>
      <x:c r="H12" s="57"/>
    </x:row>
    <x:row r="13" ht="24" customHeight="1">
      <x:c r="A13" s="10" t="str">
        <x:v>2　7取引_空欄の品目・場所・単位・開始残・開始時刻・対象終了時刻・入力確認時点を入力。開始検品待ちと開始引当済も記入し、対象別にシートを複製します。</x:v>
      </x:c>
      <x:c r="B13" s="10"/>
      <x:c r="C13" s="10"/>
      <x:c r="D13" s="10"/>
      <x:c r="E13" s="10"/>
      <x:c r="F13" s="10"/>
      <x:c r="G13" s="10"/>
      <x:c r="H13" s="10"/>
    </x:row>
    <x:row r="14" ht="24" customHeight="1">
      <x:c r="A14" s="10"/>
      <x:c r="B14" s="10"/>
      <x:c r="C14" s="10"/>
      <x:c r="D14" s="10"/>
      <x:c r="E14" s="10"/>
      <x:c r="F14" s="10"/>
      <x:c r="G14" s="10"/>
      <x:c r="H14" s="10"/>
    </x:row>
    <x:row r="15" ht="24" customHeight="1">
      <x:c r="A15" s="10" t="str">
        <x:v>3　発生日順に詰めて記入します。発生日と入力日は日時として入力。入出庫数は入庫が正、出庫が負。検品待ち増減は受入れが正、解除が負です。</x:v>
      </x:c>
      <x:c r="B15" s="10"/>
      <x:c r="C15" s="10"/>
      <x:c r="D15" s="10"/>
      <x:c r="E15" s="10"/>
      <x:c r="F15" s="10"/>
      <x:c r="G15" s="10"/>
      <x:c r="H15" s="10"/>
    </x:row>
    <x:row r="16" ht="24" customHeight="1">
      <x:c r="A16" s="10"/>
      <x:c r="B16" s="10"/>
      <x:c r="C16" s="10"/>
      <x:c r="D16" s="10"/>
      <x:c r="E16" s="10"/>
      <x:c r="F16" s="10"/>
      <x:c r="G16" s="10"/>
      <x:c r="H16" s="10"/>
    </x:row>
    <x:row r="17" ht="24" customHeight="1">
      <x:c r="A17" s="10" t="str">
        <x:v>4　実数は該当する行までの現物を数えた時刻とセットで入力。未計数は空欄、実際に0個だったときだけ0。引当済は各行時点の残数を入力します。</x:v>
      </x:c>
      <x:c r="B17" s="10"/>
      <x:c r="C17" s="10"/>
      <x:c r="D17" s="10"/>
      <x:c r="E17" s="10"/>
      <x:c r="F17" s="10"/>
      <x:c r="G17" s="10"/>
      <x:c r="H17" s="10"/>
    </x:row>
    <x:row r="18" ht="24" customHeight="1">
      <x:c r="A18" s="10"/>
      <x:c r="B18" s="10"/>
      <x:c r="C18" s="10"/>
      <x:c r="D18" s="10"/>
      <x:c r="E18" s="10"/>
      <x:c r="F18" s="10"/>
      <x:c r="G18" s="10"/>
      <x:c r="H18" s="10"/>
    </x:row>
    <x:row r="19" ht="24" customHeight="1">
      <x:c r="A19" s="10" t="str">
        <x:v>5　調整記録と確認チェックの空欄版へ、元伝票・証憑・担当・期限・確認者を記録。数量一致だけでは調査や検品を完了扱いにしません。</x:v>
      </x:c>
      <x:c r="B19" s="10"/>
      <x:c r="C19" s="10"/>
      <x:c r="D19" s="10"/>
      <x:c r="E19" s="10"/>
      <x:c r="F19" s="10"/>
      <x:c r="G19" s="10"/>
      <x:c r="H19" s="10"/>
    </x:row>
    <x:row r="20" ht="24" customHeight="1">
      <x:c r="A20" s="10"/>
      <x:c r="B20" s="10"/>
      <x:c r="C20" s="10"/>
      <x:c r="D20" s="10"/>
      <x:c r="E20" s="10"/>
      <x:c r="F20" s="10"/>
      <x:c r="G20" s="10"/>
      <x:c r="H20" s="10"/>
    </x:row>
    <x:row r="21" ht="24" customHeight="1">
      <x:c r="A21" s="3"/>
      <x:c r="B21" s="3"/>
      <x:c r="C21" s="3"/>
      <x:c r="D21" s="3"/>
      <x:c r="E21" s="3"/>
      <x:c r="F21" s="3"/>
      <x:c r="G21" s="3"/>
      <x:c r="H21" s="3"/>
    </x:row>
    <x:row r="22" ht="30" customHeight="1">
      <x:c r="A22" s="57" t="str">
        <x:v>範囲と注意</x:v>
      </x:c>
      <x:c r="B22" s="57"/>
      <x:c r="C22" s="57"/>
      <x:c r="D22" s="57"/>
      <x:c r="E22" s="57"/>
      <x:c r="F22" s="57"/>
      <x:c r="G22" s="57"/>
      <x:c r="H22" s="57"/>
    </x:row>
    <x:row r="23" ht="24" customHeight="1">
      <x:c r="A23" s="10" t="str">
        <x:v>単位は個（架空例）。期間は2026/9/10 8:00〜9/11 18:00。入力確認は9/12 9:30。時刻は日本時間。検品待ち3個・引当0個のため、訂正後の販売可能数は1個です。</x:v>
      </x:c>
      <x:c r="B23" s="10"/>
      <x:c r="C23" s="10"/>
      <x:c r="D23" s="10"/>
      <x:c r="E23" s="10"/>
      <x:c r="F23" s="10"/>
      <x:c r="G23" s="10"/>
      <x:c r="H23" s="10"/>
    </x:row>
    <x:row r="24" ht="24" customHeight="1">
      <x:c r="A24" s="10"/>
      <x:c r="B24" s="10"/>
      <x:c r="C24" s="10"/>
      <x:c r="D24" s="10"/>
      <x:c r="E24" s="10"/>
      <x:c r="F24" s="10"/>
      <x:c r="G24" s="10"/>
      <x:c r="H24" s="10"/>
    </x:row>
    <x:row r="25" ht="24" customHeight="1">
      <x:c r="A25" s="10" t="str">
        <x:v>青字＝入力、淡い緑＝計算。対象混在・必須項目不足・時刻不整合は「要確認」。行の間に空行を挟まず、計算欄は上書きしません。テンプレートは30件までで、31件以上は数式範囲を拡張してください。</x:v>
      </x:c>
      <x:c r="B25" s="10"/>
      <x:c r="C25" s="10"/>
      <x:c r="D25" s="10"/>
      <x:c r="E25" s="10"/>
      <x:c r="F25" s="10"/>
      <x:c r="G25" s="10"/>
      <x:c r="H25" s="10"/>
    </x:row>
    <x:row r="26" ht="24" customHeight="1">
      <x:c r="A26" s="10"/>
      <x:c r="B26" s="10"/>
      <x:c r="C26" s="10"/>
      <x:c r="D26" s="10"/>
      <x:c r="E26" s="10"/>
      <x:c r="F26" s="10"/>
      <x:c r="G26" s="10"/>
      <x:c r="H26" s="10"/>
    </x:row>
    <x:row r="27" ht="24" customHeight="1">
      <x:c r="A27" s="10" t="str">
        <x:v>本表の販売可能数＝理論残−検品待ち残−引当済という簡略モデルです。安全在庫・ロット等が必要な場合は区分を追加。製品固有の画面表示を再現するものではありません。</x:v>
      </x:c>
      <x:c r="B27" s="10"/>
      <x:c r="C27" s="10"/>
      <x:c r="D27" s="10"/>
      <x:c r="E27" s="10"/>
      <x:c r="F27" s="10"/>
      <x:c r="G27" s="10"/>
      <x:c r="H27" s="10"/>
    </x:row>
    <x:row r="28" ht="24" customHeight="1">
      <x:c r="A28" s="10"/>
      <x:c r="B28" s="10"/>
      <x:c r="C28" s="10"/>
      <x:c r="D28" s="10"/>
      <x:c r="E28" s="10"/>
      <x:c r="F28" s="10"/>
      <x:c r="G28" s="10"/>
      <x:c r="H28" s="10"/>
    </x:row>
    <x:row r="29" ht="24" customHeight="1">
      <x:c r="A29" s="10" t="str">
        <x:v>販売可能数のマイナスと現物差異は別。会計評価額・仕訳は対象外。数値・会社・伝票・担当名は説明用の架空設定です。出典シートに公開資料のURL・確認日・限界を記載しています。</x:v>
      </x:c>
      <x:c r="B29" s="10"/>
      <x:c r="C29" s="10"/>
      <x:c r="D29" s="10"/>
      <x:c r="E29" s="10"/>
      <x:c r="F29" s="10"/>
      <x:c r="G29" s="10"/>
      <x:c r="H29" s="10"/>
    </x:row>
    <x:row r="30" ht="24" customHeight="1">
      <x:c r="A30" s="10"/>
      <x:c r="B30" s="10"/>
      <x:c r="C30" s="10"/>
      <x:c r="D30" s="10"/>
      <x:c r="E30" s="10"/>
      <x:c r="F30" s="10"/>
      <x:c r="G30" s="10"/>
      <x:c r="H30" s="10"/>
    </x:row>
    <x:row r="31" ht="24" customHeight="1">
      <x:c r="A31" s="3"/>
      <x:c r="B31" s="3"/>
      <x:c r="C31" s="3"/>
      <x:c r="D31" s="3"/>
      <x:c r="E31" s="3"/>
      <x:c r="F31" s="3"/>
      <x:c r="G31" s="3"/>
      <x:c r="H31" s="3"/>
    </x:row>
    <x:row r="32" ht="24" customHeight="1">
      <x:c r="A32" s="3"/>
      <x:c r="B32" s="3"/>
      <x:c r="C32" s="3"/>
      <x:c r="D32" s="3"/>
      <x:c r="E32" s="3"/>
      <x:c r="F32" s="3"/>
      <x:c r="G32" s="3"/>
      <x:c r="H32" s="3"/>
    </x:row>
  </x:sheetData>
  <x:mergeCells>
    <x:mergeCell ref="A1:H1"/>
    <x:mergeCell ref="A2:H2"/>
    <x:mergeCell ref="A4:B4"/>
    <x:mergeCell ref="A5:B6"/>
    <x:mergeCell ref="C4:D4"/>
    <x:mergeCell ref="C5:D6"/>
    <x:mergeCell ref="E4:F4"/>
    <x:mergeCell ref="E5:F6"/>
    <x:mergeCell ref="G4:H4"/>
    <x:mergeCell ref="G5:H6"/>
    <x:mergeCell ref="A8:H8"/>
    <x:mergeCell ref="A9:H10"/>
    <x:mergeCell ref="A12:H12"/>
    <x:mergeCell ref="A13:H14"/>
    <x:mergeCell ref="A15:H16"/>
    <x:mergeCell ref="A17:H18"/>
    <x:mergeCell ref="A19:H20"/>
    <x:mergeCell ref="A22:H22"/>
    <x:mergeCell ref="A23:H24"/>
    <x:mergeCell ref="A25:H26"/>
    <x:mergeCell ref="A27:H28"/>
    <x:mergeCell ref="A29:H30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7" hidden="0" customWidth="1"/>
    <x:col min="2" max="2" width="12" hidden="0" customWidth="1"/>
    <x:col min="3" max="3" width="12" hidden="0" customWidth="1"/>
    <x:col min="4" max="4" width="8" hidden="0" customWidth="1"/>
    <x:col min="5" max="5" width="20" hidden="0" customWidth="1"/>
    <x:col min="6" max="6" width="20" hidden="0" customWidth="1"/>
    <x:col min="7" max="7" width="13" hidden="0" customWidth="1"/>
    <x:col min="8" max="8" width="12" hidden="0" customWidth="1"/>
    <x:col min="9" max="9" width="12" hidden="0" customWidth="1"/>
    <x:col min="10" max="10" width="10" hidden="0" customWidth="1"/>
    <x:col min="11" max="11" width="38" hidden="0" customWidth="1"/>
    <x:col min="12" max="12" width="14" hidden="0" customWidth="1"/>
    <x:col min="13" max="13" width="14" hidden="0" customWidth="1"/>
    <x:col min="14" max="14" width="10" hidden="0" customWidth="1"/>
    <x:col min="15" max="15" width="14" hidden="0" customWidth="1"/>
    <x:col min="16" max="16" width="20" hidden="0" customWidth="1"/>
    <x:col min="17" max="17" width="38" hidden="0" customWidth="1"/>
    <x:col min="18" max="18" width="20" hidden="0" customWidth="1"/>
    <x:col min="19" max="19" width="14" hidden="0" customWidth="1"/>
  </x:cols>
  <x:sheetData>
    <x:row r="1" ht="38" customHeight="1">
      <x:c r="A1" s="7" t="str">
        <x:v>7件の原因追跡表・記入例（すべて架空）</x:v>
      </x:c>
      <x:c r="B1" s="7"/>
      <x:c r="C1" s="7"/>
      <x:c r="D1" s="7"/>
      <x:c r="E1" s="7"/>
      <x:c r="F1" s="7"/>
      <x:c r="G1" s="7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</x:row>
    <x:row r="2" ht="30" customHeight="1">
      <x:c r="A2" s="10" t="str">
        <x:v>1シート＝1品目・1場所・1単位。発生日順に記入。理論残は確認時点の全入力から再計算した値です。</x:v>
      </x:c>
      <x:c r="B2" s="10"/>
      <x:c r="C2" s="10"/>
      <x:c r="D2" s="10"/>
      <x:c r="E2" s="10"/>
      <x:c r="F2" s="10"/>
      <x:c r="G2" s="10"/>
      <x:c r="H2" s="10"/>
      <x:c r="I2" s="10"/>
      <x:c r="J2" s="10"/>
      <x:c r="K2" s="10"/>
      <x:c r="L2" s="10"/>
      <x:c r="M2" s="10"/>
      <x:c r="N2" s="10"/>
      <x:c r="O2" s="10"/>
      <x:c r="P2" s="10"/>
      <x:c r="Q2" s="10"/>
      <x:c r="R2" s="10"/>
      <x:c r="S2" s="10"/>
    </x:row>
    <x:row r="3" ht="24" customHeight="1">
      <x:c r="A3" s="3"/>
      <x:c r="B3" s="3"/>
      <x:c r="C3" s="3"/>
      <x:c r="D3" s="3"/>
      <x:c r="E3" s="3"/>
      <x:c r="F3" s="3"/>
      <x:c r="G3" s="3"/>
      <x:c r="H3" s="3"/>
      <x:c r="I3" s="3"/>
      <x:c r="J3" s="3"/>
      <x:c r="K3" s="3"/>
      <x:c r="L3" s="3"/>
      <x:c r="M3" s="3"/>
      <x:c r="N3" s="3"/>
      <x:c r="O3" s="3"/>
      <x:c r="P3" s="3"/>
      <x:c r="Q3" s="3"/>
      <x:c r="R3" s="3"/>
      <x:c r="S3" s="3"/>
    </x:row>
    <x:row r="4" ht="45" customHeight="1">
      <x:c r="A4" s="10" t="str">
        <x:v>品目ID</x:v>
      </x:c>
      <x:c r="B4" s="60" t="str">
        <x:v>P-001</x:v>
      </x:c>
      <x:c r="C4" s="10"/>
      <x:c r="D4" s="10" t="str">
        <x:v>場所</x:v>
      </x:c>
      <x:c r="E4" s="60" t="str">
        <x:v>A倉庫</x:v>
      </x:c>
      <x:c r="F4" s="10"/>
      <x:c r="G4" s="10" t="str">
        <x:v>単位</x:v>
      </x:c>
      <x:c r="H4" s="60" t="str">
        <x:v>個</x:v>
      </x:c>
      <x:c r="I4" s="10"/>
      <x:c r="J4" s="10" t="str">
        <x:v>開始残</x:v>
      </x:c>
      <x:c r="K4" s="60" t="n">
        <x:v>20</x:v>
      </x:c>
      <x:c r="L4" s="10"/>
      <x:c r="M4" s="10" t="str">
        <x:v>開始時刻</x:v>
      </x:c>
      <x:c r="N4" s="61" t="n">
        <x:v>46275.333333333336</x:v>
      </x:c>
      <x:c r="O4" s="10"/>
      <x:c r="P4" s="10"/>
      <x:c r="Q4" s="10" t="str">
        <x:v>入力確認時点</x:v>
      </x:c>
      <x:c r="R4" s="61" t="n">
        <x:v>46277.395833333336</x:v>
      </x:c>
      <x:c r="S4" s="10"/>
    </x:row>
    <x:row r="5" ht="45" customHeight="1">
      <x:c r="A5" s="10" t="str">
        <x:v>開始検品待ち</x:v>
      </x:c>
      <x:c r="B5" s="60" t="n">
        <x:v>0</x:v>
      </x:c>
      <x:c r="C5" s="10"/>
      <x:c r="D5" s="10" t="str">
        <x:v>開始引当済</x:v>
      </x:c>
      <x:c r="E5" s="60" t="n">
        <x:v>0</x:v>
      </x:c>
      <x:c r="F5" s="10"/>
      <x:c r="G5" s="10" t="str">
        <x:v>対象終了時刻</x:v>
      </x:c>
      <x:c r="H5" s="61" t="n">
        <x:v>46276.75</x:v>
      </x:c>
      <x:c r="I5" s="10"/>
      <x:c r="J5" s="10" t="str">
        <x:v>注意</x:v>
      </x:c>
      <x:c r="K5" s="10" t="str">
        <x:v>実数は未計数なら空欄。0を代入しない。</x:v>
      </x:c>
      <x:c r="L5" s="10"/>
      <x:c r="M5" s="10"/>
      <x:c r="N5" s="10"/>
      <x:c r="O5" s="10"/>
      <x:c r="P5" s="10"/>
      <x:c r="Q5" s="10"/>
      <x:c r="R5" s="10"/>
      <x:c r="S5" s="10"/>
    </x:row>
    <x:row r="6" ht="30" customHeight="1">
      <x:c r="A6" s="18" t="str">
        <x:v>説明用の架空例。実数4個は9/11 18:00の想定棚卸数。以降9/12 9:30まで現物移動なし。未計数は空欄。</x:v>
      </x:c>
      <x:c r="B6" s="18"/>
      <x:c r="C6" s="18"/>
      <x:c r="D6" s="18"/>
      <x:c r="E6" s="18"/>
      <x:c r="F6" s="18"/>
      <x:c r="G6" s="18"/>
      <x:c r="H6" s="18"/>
      <x:c r="I6" s="18"/>
      <x:c r="J6" s="18"/>
      <x:c r="K6" s="18"/>
      <x:c r="L6" s="18"/>
      <x:c r="M6" s="18"/>
      <x:c r="N6" s="18"/>
      <x:c r="O6" s="18"/>
      <x:c r="P6" s="18"/>
      <x:c r="Q6" s="18"/>
      <x:c r="R6" s="18"/>
      <x:c r="S6" s="18"/>
    </x:row>
    <x:row r="7" ht="42" customHeight="1">
      <x:c r="A7" s="22" t="str">
        <x:v>No.</x:v>
      </x:c>
      <x:c r="B7" s="22" t="str">
        <x:v>品目ID</x:v>
      </x:c>
      <x:c r="C7" s="22" t="str">
        <x:v>場所</x:v>
      </x:c>
      <x:c r="D7" s="22" t="str">
        <x:v>単位</x:v>
      </x:c>
      <x:c r="E7" s="22" t="str">
        <x:v>発生日</x:v>
      </x:c>
      <x:c r="F7" s="22" t="str">
        <x:v>入力日</x:v>
      </x:c>
      <x:c r="G7" s="22" t="str">
        <x:v>伝票ID</x:v>
      </x:c>
      <x:c r="H7" s="22" t="str">
        <x:v>入出庫数</x:v>
      </x:c>
      <x:c r="I7" s="22" t="str">
        <x:v>理論残</x:v>
      </x:c>
      <x:c r="J7" s="22" t="str">
        <x:v>実数</x:v>
      </x:c>
      <x:c r="K7" s="22" t="str">
        <x:v>差異理由</x:v>
      </x:c>
      <x:c r="L7" s="22" t="str">
        <x:v>検品待ち増減</x:v>
      </x:c>
      <x:c r="M7" s="22" t="str">
        <x:v>検品待ち残</x:v>
      </x:c>
      <x:c r="N7" s="22" t="str">
        <x:v>引当済</x:v>
      </x:c>
      <x:c r="O7" s="22" t="str">
        <x:v>販売可能数</x:v>
      </x:c>
      <x:c r="P7" s="22" t="str">
        <x:v>差異（実数−理論残）</x:v>
      </x:c>
      <x:c r="Q7" s="22" t="str">
        <x:v>元伝票・証憑</x:v>
      </x:c>
      <x:c r="R7" s="22" t="str">
        <x:v>実数確認日時</x:v>
      </x:c>
      <x:c r="S7" s="22" t="str">
        <x:v>照合状態</x:v>
      </x:c>
    </x:row>
    <x:row r="8" ht="58" customHeight="1">
      <x:c r="A8" s="27" t="n">
        <x:v>1</x:v>
      </x:c>
      <x:c r="B8" s="27" t="str">
        <x:v>P-001</x:v>
      </x:c>
      <x:c r="C8" s="27" t="str">
        <x:v>A倉庫</x:v>
      </x:c>
      <x:c r="D8" s="27" t="str">
        <x:v>個</x:v>
      </x:c>
      <x:c r="E8" s="34" t="n">
        <x:v>46275.375</x:v>
      </x:c>
      <x:c r="F8" s="34" t="n">
        <x:v>46275.37847222222</x:v>
      </x:c>
      <x:c r="G8" s="27" t="str">
        <x:v>IN-01</x:v>
      </x:c>
      <x:c r="H8" s="36" t="n">
        <x:v>10</x:v>
      </x:c>
      <x:c r="I8" s="37" t="n">
        <x:f>IF(COUNTA(B8:H8)=0,"",IF(AND($B$4&lt;&gt;"",$E$4&lt;&gt;"",$H$4&lt;&gt;"",B8=$B$4,C8=$E$4,D8=$H$4,G8&lt;&gt;"",COUNT(E8,F8,H8,$K$4,$N$4,$R$4,$H$5)=7,E8&gt;=$N$4,E8&lt;=$H$5,F8&gt;=E8,F8&lt;=$R$4),$K$4+H8,"要確認"))</x:f>
        <x:v>30</x:v>
      </x:c>
      <x:c r="J8" s="36"/>
      <x:c r="K8" s="27" t="str">
        <x:v>仕入入庫。差異なし。</x:v>
      </x:c>
      <x:c r="L8" s="36" t="n">
        <x:v>0</x:v>
      </x:c>
      <x:c r="M8" s="37" t="n">
        <x:f>IF(COUNTA(B8:H8)=0,"",IF(COUNT(I8,$B$5,L8)=3,$B$5+L8,"要確認"))</x:f>
        <x:v>0</x:v>
      </x:c>
      <x:c r="N8" s="36" t="n">
        <x:v>0</x:v>
      </x:c>
      <x:c r="O8" s="37" t="n">
        <x:f>IF(COUNTA(B8:H8)=0,"",IF(COUNT(I8,M8,N8)=3,I8-M8-N8,"要確認"))</x:f>
        <x:v>30</x:v>
      </x:c>
      <x:c r="P8" s="37" t="str">
        <x:f>IF(COUNT(J8)=0,"",IF(AND(COUNT(I8,J8,R8)=3,R8&gt;=E8),J8-I8,"要確認"))</x:f>
      </x:c>
      <x:c r="Q8" s="27" t="str">
        <x:v>入荷票IN-01</x:v>
      </x:c>
      <x:c r="R8" s="34"/>
      <x:c r="S8" s="27" t="str">
        <x:v>証憑確認</x:v>
      </x:c>
    </x:row>
    <x:row r="9" ht="58" customHeight="1">
      <x:c r="A9" s="27" t="n">
        <x:v>2</x:v>
      </x:c>
      <x:c r="B9" s="27" t="str">
        <x:v>P-001</x:v>
      </x:c>
      <x:c r="C9" s="27" t="str">
        <x:v>A倉庫</x:v>
      </x:c>
      <x:c r="D9" s="27" t="str">
        <x:v>個</x:v>
      </x:c>
      <x:c r="E9" s="34" t="n">
        <x:v>46275.458333333336</x:v>
      </x:c>
      <x:c r="F9" s="34" t="n">
        <x:v>46275.461805555555</x:v>
      </x:c>
      <x:c r="G9" s="27" t="str">
        <x:v>SH-02</x:v>
      </x:c>
      <x:c r="H9" s="36" t="n">
        <x:v>-12</x:v>
      </x:c>
      <x:c r="I9" s="37" t="n">
        <x:f>IF(COUNTA(B9:H9)=0,"",IF(AND($B$4&lt;&gt;"",$E$4&lt;&gt;"",$H$4&lt;&gt;"",B9=$B$4,C9=$E$4,D9=$H$4,G9&lt;&gt;"",COUNT(E9,F9,H9,I8,$N$4,$R$4,$H$5)=7,E9&gt;=$N$4,E9&lt;=$H$5,F9&gt;=E9,F9&lt;=$R$4,E9&gt;=E8),I8+H9,"要確認"))</x:f>
        <x:v>18</x:v>
      </x:c>
      <x:c r="J9" s="36"/>
      <x:c r="K9" s="27" t="str">
        <x:v>出荷。差異なし。</x:v>
      </x:c>
      <x:c r="L9" s="36" t="n">
        <x:v>0</x:v>
      </x:c>
      <x:c r="M9" s="37" t="n">
        <x:f>IF(COUNTA(B9:H9)=0,"",IF(COUNT(I9,M8,L9)=3,M8+L9,"要確認"))</x:f>
        <x:v>0</x:v>
      </x:c>
      <x:c r="N9" s="36" t="n">
        <x:v>0</x:v>
      </x:c>
      <x:c r="O9" s="37" t="n">
        <x:f>IF(COUNTA(B9:H9)=0,"",IF(COUNT(I9,M9,N9)=3,I9-M9-N9,"要確認"))</x:f>
        <x:v>18</x:v>
      </x:c>
      <x:c r="P9" s="37" t="str">
        <x:f>IF(COUNT(J9)=0,"",IF(AND(COUNT(I9,J9,R9)=3,R9&gt;=E9),J9-I9,"要確認"))</x:f>
      </x:c>
      <x:c r="Q9" s="27" t="str">
        <x:v>出荷票SH-02／配送控えD-02</x:v>
      </x:c>
      <x:c r="R9" s="34"/>
      <x:c r="S9" s="27" t="str">
        <x:v>証憑確認</x:v>
      </x:c>
    </x:row>
    <x:row r="10" ht="58" customHeight="1">
      <x:c r="A10" s="27" t="n">
        <x:v>3</x:v>
      </x:c>
      <x:c r="B10" s="27" t="str">
        <x:v>P-001</x:v>
      </x:c>
      <x:c r="C10" s="27" t="str">
        <x:v>A倉庫</x:v>
      </x:c>
      <x:c r="D10" s="27" t="str">
        <x:v>個</x:v>
      </x:c>
      <x:c r="E10" s="34" t="n">
        <x:v>46275.625</x:v>
      </x:c>
      <x:c r="F10" s="34" t="n">
        <x:v>46275.62847222222</x:v>
      </x:c>
      <x:c r="G10" s="27" t="str">
        <x:v>MV-03</x:v>
      </x:c>
      <x:c r="H10" s="36" t="n">
        <x:v>-4</x:v>
      </x:c>
      <x:c r="I10" s="37" t="n">
        <x:f>IF(COUNTA(B10:H10)=0,"",IF(AND($B$4&lt;&gt;"",$E$4&lt;&gt;"",$H$4&lt;&gt;"",B10=$B$4,C10=$E$4,D10=$H$4,G10&lt;&gt;"",COUNT(E10,F10,H10,I9,$N$4,$R$4,$H$5)=7,E10&gt;=$N$4,E10&lt;=$H$5,F10&gt;=E10,F10&lt;=$R$4,E10&gt;=E9),I9+H10,"要確認"))</x:f>
        <x:v>14</x:v>
      </x:c>
      <x:c r="J10" s="36"/>
      <x:c r="K10" s="27" t="str">
        <x:v>B倉庫へ移動。A側の出庫のみ。</x:v>
      </x:c>
      <x:c r="L10" s="36" t="n">
        <x:v>0</x:v>
      </x:c>
      <x:c r="M10" s="37" t="n">
        <x:f>IF(COUNTA(B10:H10)=0,"",IF(COUNT(I10,M9,L10)=3,M9+L10,"要確認"))</x:f>
        <x:v>0</x:v>
      </x:c>
      <x:c r="N10" s="36" t="n">
        <x:v>0</x:v>
      </x:c>
      <x:c r="O10" s="37" t="n">
        <x:f>IF(COUNTA(B10:H10)=0,"",IF(COUNT(I10,M10,N10)=3,I10-M10-N10,"要確認"))</x:f>
        <x:v>14</x:v>
      </x:c>
      <x:c r="P10" s="37" t="str">
        <x:f>IF(COUNT(J10)=0,"",IF(AND(COUNT(I10,J10,R10)=3,R10&gt;=E10),J10-I10,"要確認"))</x:f>
      </x:c>
      <x:c r="Q10" s="27" t="str">
        <x:v>移動票MV-03／B受領控えMV-03-R</x:v>
      </x:c>
      <x:c r="R10" s="34"/>
      <x:c r="S10" s="27" t="str">
        <x:v>証憑確認</x:v>
      </x:c>
    </x:row>
    <x:row r="11" ht="58" customHeight="1">
      <x:c r="A11" s="27" t="n">
        <x:v>4</x:v>
      </x:c>
      <x:c r="B11" s="27" t="str">
        <x:v>P-001</x:v>
      </x:c>
      <x:c r="C11" s="27" t="str">
        <x:v>A倉庫</x:v>
      </x:c>
      <x:c r="D11" s="27" t="str">
        <x:v>個</x:v>
      </x:c>
      <x:c r="E11" s="34" t="n">
        <x:v>46276.375</x:v>
      </x:c>
      <x:c r="F11" s="34" t="n">
        <x:v>46277.375</x:v>
      </x:c>
      <x:c r="G11" s="27" t="str">
        <x:v>SH-04</x:v>
      </x:c>
      <x:c r="H11" s="36" t="n">
        <x:v>-8</x:v>
      </x:c>
      <x:c r="I11" s="37" t="n">
        <x:f>IF(COUNTA(B11:H11)=0,"",IF(AND($B$4&lt;&gt;"",$E$4&lt;&gt;"",$H$4&lt;&gt;"",B11=$B$4,C11=$E$4,D11=$H$4,G11&lt;&gt;"",COUNT(E11,F11,H11,I10,$N$4,$R$4,$H$5)=7,E11&gt;=$N$4,E11&lt;=$H$5,F11&gt;=E11,F11&lt;=$R$4,E11&gt;=E10),I10+H11,"要確認"))</x:f>
        <x:v>6</x:v>
      </x:c>
      <x:c r="J11" s="36"/>
      <x:c r="K11" s="27" t="str">
        <x:v>出荷8個を翌日入力。発生時に未計上。</x:v>
      </x:c>
      <x:c r="L11" s="36" t="n">
        <x:v>0</x:v>
      </x:c>
      <x:c r="M11" s="37" t="n">
        <x:f>IF(COUNTA(B11:H11)=0,"",IF(COUNT(I11,M10,L11)=3,M10+L11,"要確認"))</x:f>
        <x:v>0</x:v>
      </x:c>
      <x:c r="N11" s="36" t="n">
        <x:v>0</x:v>
      </x:c>
      <x:c r="O11" s="37" t="n">
        <x:f>IF(COUNTA(B11:H11)=0,"",IF(COUNT(I11,M11,N11)=3,I11-M11-N11,"要確認"))</x:f>
        <x:v>6</x:v>
      </x:c>
      <x:c r="P11" s="37" t="str">
        <x:f>IF(COUNT(J11)=0,"",IF(AND(COUNT(I11,J11,R11)=3,R11&gt;=E11),J11-I11,"要確認"))</x:f>
      </x:c>
      <x:c r="Q11" s="27" t="str">
        <x:v>出荷票SH-04／配送控えD-04</x:v>
      </x:c>
      <x:c r="R11" s="34"/>
      <x:c r="S11" s="27" t="str">
        <x:v>証憑確認</x:v>
      </x:c>
    </x:row>
    <x:row r="12" ht="58" customHeight="1">
      <x:c r="A12" s="27" t="n">
        <x:v>5</x:v>
      </x:c>
      <x:c r="B12" s="27" t="str">
        <x:v>P-001</x:v>
      </x:c>
      <x:c r="C12" s="27" t="str">
        <x:v>A倉庫</x:v>
      </x:c>
      <x:c r="D12" s="27" t="str">
        <x:v>個</x:v>
      </x:c>
      <x:c r="E12" s="34" t="n">
        <x:v>46276.458333333336</x:v>
      </x:c>
      <x:c r="F12" s="34" t="n">
        <x:v>46276.461805555555</x:v>
      </x:c>
      <x:c r="G12" s="27" t="str">
        <x:v>RT-05</x:v>
      </x:c>
      <x:c r="H12" s="36" t="n">
        <x:v>3</x:v>
      </x:c>
      <x:c r="I12" s="37" t="n">
        <x:f>IF(COUNTA(B12:H12)=0,"",IF(AND($B$4&lt;&gt;"",$E$4&lt;&gt;"",$H$4&lt;&gt;"",B12=$B$4,C12=$E$4,D12=$H$4,G12&lt;&gt;"",COUNT(E12,F12,H12,I11,$N$4,$R$4,$H$5)=7,E12&gt;=$N$4,E12&lt;=$H$5,F12&gt;=E12,F12&lt;=$R$4,E12&gt;=E11),I11+H12,"要確認"))</x:f>
        <x:v>9</x:v>
      </x:c>
      <x:c r="J12" s="36"/>
      <x:c r="K12" s="27" t="str">
        <x:v>返品3個を検品待ちへ。販売可能数は増えない。</x:v>
      </x:c>
      <x:c r="L12" s="36" t="n">
        <x:v>3</x:v>
      </x:c>
      <x:c r="M12" s="37" t="n">
        <x:f>IF(COUNTA(B12:H12)=0,"",IF(COUNT(I12,M11,L12)=3,M11+L12,"要確認"))</x:f>
        <x:v>3</x:v>
      </x:c>
      <x:c r="N12" s="36" t="n">
        <x:v>0</x:v>
      </x:c>
      <x:c r="O12" s="37" t="n">
        <x:f>IF(COUNTA(B12:H12)=0,"",IF(COUNT(I12,M12,N12)=3,I12-M12-N12,"要確認"))</x:f>
        <x:v>6</x:v>
      </x:c>
      <x:c r="P12" s="37" t="str">
        <x:f>IF(COUNT(J12)=0,"",IF(AND(COUNT(I12,J12,R12)=3,R12&gt;=E12),J12-I12,"要確認"))</x:f>
      </x:c>
      <x:c r="Q12" s="27" t="str">
        <x:v>返品受入票RT-05／検品票QC-05</x:v>
      </x:c>
      <x:c r="R12" s="34"/>
      <x:c r="S12" s="27" t="str">
        <x:v>保留</x:v>
      </x:c>
    </x:row>
    <x:row r="13" ht="58" customHeight="1">
      <x:c r="A13" s="27" t="n">
        <x:v>6</x:v>
      </x:c>
      <x:c r="B13" s="27" t="str">
        <x:v>P-001</x:v>
      </x:c>
      <x:c r="C13" s="27" t="str">
        <x:v>A倉庫</x:v>
      </x:c>
      <x:c r="D13" s="27" t="str">
        <x:v>個</x:v>
      </x:c>
      <x:c r="E13" s="34" t="n">
        <x:v>46276.583333333336</x:v>
      </x:c>
      <x:c r="F13" s="34" t="n">
        <x:v>46276.586805555555</x:v>
      </x:c>
      <x:c r="G13" s="27" t="str">
        <x:v>SH-06</x:v>
      </x:c>
      <x:c r="H13" s="36" t="n">
        <x:v>-5</x:v>
      </x:c>
      <x:c r="I13" s="37" t="n">
        <x:f>IF(COUNTA(B13:H13)=0,"",IF(AND($B$4&lt;&gt;"",$E$4&lt;&gt;"",$H$4&lt;&gt;"",B13=$B$4,C13=$E$4,D13=$H$4,G13&lt;&gt;"",COUNT(E13,F13,H13,I12,$N$4,$R$4,$H$5)=7,E13&gt;=$N$4,E13&lt;=$H$5,F13&gt;=E13,F13&lt;=$R$4,E13&gt;=E12),I12+H13,"要確認"))</x:f>
        <x:v>4</x:v>
      </x:c>
      <x:c r="J13" s="36"/>
      <x:c r="K13" s="27" t="str">
        <x:v>通常在庫から5個出荷。</x:v>
      </x:c>
      <x:c r="L13" s="36" t="n">
        <x:v>0</x:v>
      </x:c>
      <x:c r="M13" s="37" t="n">
        <x:f>IF(COUNTA(B13:H13)=0,"",IF(COUNT(I13,M12,L13)=3,M12+L13,"要確認"))</x:f>
        <x:v>3</x:v>
      </x:c>
      <x:c r="N13" s="36" t="n">
        <x:v>0</x:v>
      </x:c>
      <x:c r="O13" s="37" t="n">
        <x:f>IF(COUNTA(B13:H13)=0,"",IF(COUNT(I13,M13,N13)=3,I13-M13-N13,"要確認"))</x:f>
        <x:v>1</x:v>
      </x:c>
      <x:c r="P13" s="37" t="str">
        <x:f>IF(COUNT(J13)=0,"",IF(AND(COUNT(I13,J13,R13)=3,R13&gt;=E13),J13-I13,"要確認"))</x:f>
      </x:c>
      <x:c r="Q13" s="27" t="str">
        <x:v>受注SO-06／出荷票SH-06／配送控えD-06</x:v>
      </x:c>
      <x:c r="R13" s="34"/>
      <x:c r="S13" s="27" t="str">
        <x:v>証憑確認</x:v>
      </x:c>
    </x:row>
    <x:row r="14" ht="58" customHeight="1">
      <x:c r="A14" s="27" t="n">
        <x:v>7</x:v>
      </x:c>
      <x:c r="B14" s="27" t="str">
        <x:v>P-001</x:v>
      </x:c>
      <x:c r="C14" s="27" t="str">
        <x:v>A倉庫</x:v>
      </x:c>
      <x:c r="D14" s="27" t="str">
        <x:v>個</x:v>
      </x:c>
      <x:c r="E14" s="34" t="n">
        <x:v>46276.666666666664</x:v>
      </x:c>
      <x:c r="F14" s="34" t="n">
        <x:v>46276.67013888889</x:v>
      </x:c>
      <x:c r="G14" s="27" t="str">
        <x:v>SH-07</x:v>
      </x:c>
      <x:c r="H14" s="36" t="n">
        <x:v>-5</x:v>
      </x:c>
      <x:c r="I14" s="37" t="n">
        <x:f>IF(COUNTA(B14:H14)=0,"",IF(AND($B$4&lt;&gt;"",$E$4&lt;&gt;"",$H$4&lt;&gt;"",B14=$B$4,C14=$E$4,D14=$H$4,G14&lt;&gt;"",COUNT(E14,F14,H14,I13,$N$4,$R$4,$H$5)=7,E14&gt;=$N$4,E14&lt;=$H$5,F14&gt;=E14,F14&lt;=$R$4,E14&gt;=E13),I13+H14,"要確認"))</x:f>
        <x:v>-1</x:v>
      </x:c>
      <x:c r="J14" s="36" t="n">
        <x:v>4</x:v>
      </x:c>
      <x:c r="K14" s="27" t="str">
        <x:v>SH-06と同じ出荷を重複計上。追加出荷なし。</x:v>
      </x:c>
      <x:c r="L14" s="36" t="n">
        <x:v>0</x:v>
      </x:c>
      <x:c r="M14" s="37" t="n">
        <x:f>IF(COUNTA(B14:H14)=0,"",IF(COUNT(I14,M13,L14)=3,M13+L14,"要確認"))</x:f>
        <x:v>3</x:v>
      </x:c>
      <x:c r="N14" s="36" t="n">
        <x:v>0</x:v>
      </x:c>
      <x:c r="O14" s="37" t="n">
        <x:f>IF(COUNTA(B14:H14)=0,"",IF(COUNT(I14,M14,N14)=3,I14-M14-N14,"要確認"))</x:f>
        <x:v>-4</x:v>
      </x:c>
      <x:c r="P14" s="37" t="n">
        <x:f>IF(COUNT(J14)=0,"",IF(AND(COUNT(I14,J14,R14)=3,R14&gt;=E14),J14-I14,"要確認"))</x:f>
        <x:v>5</x:v>
      </x:c>
      <x:c r="Q14" s="27" t="str">
        <x:v>受注SO-06／配送控えD-06／複写履歴CP-07</x:v>
      </x:c>
      <x:c r="R14" s="34" t="n">
        <x:v>46276.75</x:v>
      </x:c>
      <x:c r="S14" s="27" t="str">
        <x:v>原因確認</x:v>
      </x:c>
    </x:row>
    <x:row r="15" ht="24" customHeight="1">
      <x:c r="A15" s="3"/>
      <x:c r="B15" s="3"/>
      <x:c r="C15" s="3"/>
      <x:c r="D15" s="3"/>
      <x:c r="E15" s="3"/>
      <x:c r="F15" s="3"/>
      <x:c r="G15" s="3"/>
      <x:c r="H15" s="3"/>
      <x:c r="I15" s="3"/>
      <x:c r="J15" s="3"/>
      <x:c r="K15" s="3"/>
      <x:c r="L15" s="3"/>
      <x:c r="M15" s="3"/>
      <x:c r="N15" s="3"/>
      <x:c r="O15" s="3"/>
      <x:c r="P15" s="3"/>
      <x:c r="Q15" s="3"/>
      <x:c r="R15" s="3"/>
      <x:c r="S15" s="3"/>
    </x:row>
    <x:row r="16" ht="28" customHeight="1">
      <x:c r="A16" s="10" t="str">
        <x:v>計算：理論残＝前行残＋入出庫数／販売可能数＝理論残−検品待ち残−引当済／差異＝実数−理論残。単位はヘッダーに固定。</x:v>
      </x:c>
      <x:c r="B16" s="10"/>
      <x:c r="C16" s="10"/>
      <x:c r="D16" s="10"/>
      <x:c r="E16" s="10"/>
      <x:c r="F16" s="10"/>
      <x:c r="G16" s="10"/>
      <x:c r="H16" s="10"/>
      <x:c r="I16" s="10"/>
      <x:c r="J16" s="10"/>
      <x:c r="K16" s="10"/>
      <x:c r="L16" s="10"/>
      <x:c r="M16" s="10"/>
      <x:c r="N16" s="10"/>
      <x:c r="O16" s="10"/>
      <x:c r="P16" s="10"/>
      <x:c r="Q16" s="10"/>
      <x:c r="R16" s="10"/>
      <x:c r="S16" s="10"/>
    </x:row>
    <x:row r="17" ht="28" customHeight="1">
      <x:c r="A17" s="10" t="str">
        <x:v>注意：実数欄は当該行までの発生内容に対応する時刻で計数する。途中行は未計数なら空欄。計算による数量一致だけでは調査完了にしない。</x:v>
      </x:c>
      <x:c r="B17" s="10"/>
      <x:c r="C17" s="10"/>
      <x:c r="D17" s="10"/>
      <x:c r="E17" s="10"/>
      <x:c r="F17" s="10"/>
      <x:c r="G17" s="10"/>
      <x:c r="H17" s="10"/>
      <x:c r="I17" s="10"/>
      <x:c r="J17" s="10"/>
      <x:c r="K17" s="10"/>
      <x:c r="L17" s="10"/>
      <x:c r="M17" s="10"/>
      <x:c r="N17" s="10"/>
      <x:c r="O17" s="10"/>
      <x:c r="P17" s="10"/>
      <x:c r="Q17" s="10"/>
      <x:c r="R17" s="10"/>
      <x:c r="S17" s="10"/>
    </x:row>
    <x:row r="18" ht="28" customHeight="1">
      <x:c r="A18" s="10" t="str">
        <x:v>数量・証憑IDは説明用の架空例。基礎概念の出典は「出典」シート。自社製品の仕様・承認・会計判断を代替しません。</x:v>
      </x:c>
      <x:c r="B18" s="10"/>
      <x:c r="C18" s="10"/>
      <x:c r="D18" s="10"/>
      <x:c r="E18" s="10"/>
      <x:c r="F18" s="10"/>
      <x:c r="G18" s="10"/>
      <x:c r="H18" s="10"/>
      <x:c r="I18" s="10"/>
      <x:c r="J18" s="10"/>
      <x:c r="K18" s="10"/>
      <x:c r="L18" s="10"/>
      <x:c r="M18" s="10"/>
      <x:c r="N18" s="10"/>
      <x:c r="O18" s="10"/>
      <x:c r="P18" s="10"/>
      <x:c r="Q18" s="10"/>
      <x:c r="R18" s="10"/>
      <x:c r="S18" s="10"/>
    </x:row>
    <x:row r="19" ht="24" customHeight="1">
      <x:c r="A19" s="3"/>
      <x:c r="B19" s="3"/>
      <x:c r="C19" s="3"/>
      <x:c r="D19" s="3"/>
      <x:c r="E19" s="3"/>
      <x:c r="F19" s="3"/>
      <x:c r="G19" s="3"/>
      <x:c r="H19" s="3"/>
      <x:c r="I19" s="3"/>
      <x:c r="J19" s="3"/>
      <x:c r="K19" s="3"/>
      <x:c r="L19" s="3"/>
      <x:c r="M19" s="3"/>
      <x:c r="N19" s="3"/>
      <x:c r="O19" s="3"/>
      <x:c r="P19" s="3"/>
      <x:c r="Q19" s="3"/>
      <x:c r="R19" s="3"/>
      <x:c r="S19" s="3"/>
    </x:row>
    <x:row r="20" ht="24" customHeight="1">
      <x:c r="A20" s="3"/>
      <x:c r="B20" s="3"/>
      <x:c r="C20" s="3"/>
      <x:c r="D20" s="3"/>
      <x:c r="E20" s="3"/>
      <x:c r="F20" s="3"/>
      <x:c r="G20" s="3"/>
      <x:c r="H20" s="3"/>
      <x:c r="I20" s="3"/>
      <x:c r="J20" s="3"/>
      <x:c r="K20" s="3"/>
      <x:c r="L20" s="3"/>
      <x:c r="M20" s="3"/>
      <x:c r="N20" s="3"/>
      <x:c r="O20" s="3"/>
      <x:c r="P20" s="3"/>
      <x:c r="Q20" s="3"/>
      <x:c r="R20" s="3"/>
      <x:c r="S20" s="3"/>
    </x:row>
    <x:row r="21" ht="24" customHeight="1">
      <x:c r="A21" s="3"/>
      <x:c r="B21" s="3"/>
      <x:c r="C21" s="3"/>
      <x:c r="D21" s="3"/>
      <x:c r="E21" s="3"/>
      <x:c r="F21" s="3"/>
      <x:c r="G21" s="3"/>
      <x:c r="H21" s="3"/>
      <x:c r="I21" s="3"/>
      <x:c r="J21" s="3"/>
      <x:c r="K21" s="3"/>
      <x:c r="L21" s="3"/>
      <x:c r="M21" s="3"/>
      <x:c r="N21" s="3"/>
      <x:c r="O21" s="3"/>
      <x:c r="P21" s="3"/>
      <x:c r="Q21" s="3"/>
      <x:c r="R21" s="3"/>
      <x:c r="S21" s="3"/>
    </x:row>
    <x:row r="22" ht="24" customHeight="1">
      <x:c r="A22" s="3"/>
      <x:c r="B22" s="3"/>
      <x:c r="C22" s="3"/>
      <x:c r="D22" s="3"/>
      <x:c r="E22" s="3"/>
      <x:c r="F22" s="3"/>
      <x:c r="G22" s="3"/>
      <x:c r="H22" s="3"/>
      <x:c r="I22" s="3"/>
      <x:c r="J22" s="3"/>
      <x:c r="K22" s="3"/>
      <x:c r="L22" s="3"/>
      <x:c r="M22" s="3"/>
      <x:c r="N22" s="3"/>
      <x:c r="O22" s="3"/>
      <x:c r="P22" s="3"/>
      <x:c r="Q22" s="3"/>
      <x:c r="R22" s="3"/>
      <x:c r="S22" s="3"/>
    </x:row>
    <x:row r="23" ht="24" customHeight="1">
      <x:c r="A23" s="3"/>
      <x:c r="B23" s="3"/>
      <x:c r="C23" s="3"/>
      <x:c r="D23" s="3"/>
      <x:c r="E23" s="3"/>
      <x:c r="F23" s="3"/>
      <x:c r="G23" s="3"/>
      <x:c r="H23" s="3"/>
      <x:c r="I23" s="3"/>
      <x:c r="J23" s="3"/>
      <x:c r="K23" s="3"/>
      <x:c r="L23" s="3"/>
      <x:c r="M23" s="3"/>
      <x:c r="N23" s="3"/>
      <x:c r="O23" s="3"/>
      <x:c r="P23" s="3"/>
      <x:c r="Q23" s="3"/>
      <x:c r="R23" s="3"/>
      <x:c r="S23" s="3"/>
    </x:row>
    <x:row r="24" ht="24" customHeight="1">
      <x:c r="A24" s="3"/>
      <x:c r="B24" s="3"/>
      <x:c r="C24" s="3"/>
      <x:c r="D24" s="3"/>
      <x:c r="E24" s="3"/>
      <x:c r="F24" s="3"/>
      <x:c r="G24" s="3"/>
      <x:c r="H24" s="3"/>
      <x:c r="I24" s="3"/>
      <x:c r="J24" s="3"/>
      <x:c r="K24" s="3"/>
      <x:c r="L24" s="3"/>
      <x:c r="M24" s="3"/>
      <x:c r="N24" s="3"/>
      <x:c r="O24" s="3"/>
      <x:c r="P24" s="3"/>
      <x:c r="Q24" s="3"/>
      <x:c r="R24" s="3"/>
      <x:c r="S24" s="3"/>
    </x:row>
    <x:row r="25" ht="24" customHeight="1">
      <x:c r="A25" s="3"/>
      <x:c r="B25" s="3"/>
      <x:c r="C25" s="3"/>
      <x:c r="D25" s="3"/>
      <x:c r="E25" s="3"/>
      <x:c r="F25" s="3"/>
      <x:c r="G25" s="3"/>
      <x:c r="H25" s="3"/>
      <x:c r="I25" s="3"/>
      <x:c r="J25" s="3"/>
      <x:c r="K25" s="3"/>
      <x:c r="L25" s="3"/>
      <x:c r="M25" s="3"/>
      <x:c r="N25" s="3"/>
      <x:c r="O25" s="3"/>
      <x:c r="P25" s="3"/>
      <x:c r="Q25" s="3"/>
      <x:c r="R25" s="3"/>
      <x:c r="S25" s="3"/>
    </x:row>
    <x:row r="26" ht="24" customHeight="1">
      <x:c r="A26" s="3"/>
      <x:c r="B26" s="3"/>
      <x:c r="C26" s="3"/>
      <x:c r="D26" s="3"/>
      <x:c r="E26" s="3"/>
      <x:c r="F26" s="3"/>
      <x:c r="G26" s="3"/>
      <x:c r="H26" s="3"/>
      <x:c r="I26" s="3"/>
      <x:c r="J26" s="3"/>
      <x:c r="K26" s="3"/>
      <x:c r="L26" s="3"/>
      <x:c r="M26" s="3"/>
      <x:c r="N26" s="3"/>
      <x:c r="O26" s="3"/>
      <x:c r="P26" s="3"/>
      <x:c r="Q26" s="3"/>
      <x:c r="R26" s="3"/>
      <x:c r="S26" s="3"/>
    </x:row>
    <x:row r="27" ht="24" customHeight="1">
      <x:c r="A27" s="3"/>
      <x:c r="B27" s="3"/>
      <x:c r="C27" s="3"/>
      <x:c r="D27" s="3"/>
      <x:c r="E27" s="3"/>
      <x:c r="F27" s="3"/>
      <x:c r="G27" s="3"/>
      <x:c r="H27" s="3"/>
      <x:c r="I27" s="3"/>
      <x:c r="J27" s="3"/>
      <x:c r="K27" s="3"/>
      <x:c r="L27" s="3"/>
      <x:c r="M27" s="3"/>
      <x:c r="N27" s="3"/>
      <x:c r="O27" s="3"/>
      <x:c r="P27" s="3"/>
      <x:c r="Q27" s="3"/>
      <x:c r="R27" s="3"/>
      <x:c r="S27" s="3"/>
    </x:row>
    <x:row r="28" ht="24" customHeight="1">
      <x:c r="A28" s="3"/>
      <x:c r="B28" s="3"/>
      <x:c r="C28" s="3"/>
      <x:c r="D28" s="3"/>
      <x:c r="E28" s="3"/>
      <x:c r="F28" s="3"/>
      <x:c r="G28" s="3"/>
      <x:c r="H28" s="3"/>
      <x:c r="I28" s="3"/>
      <x:c r="J28" s="3"/>
      <x:c r="K28" s="3"/>
      <x:c r="L28" s="3"/>
      <x:c r="M28" s="3"/>
      <x:c r="N28" s="3"/>
      <x:c r="O28" s="3"/>
      <x:c r="P28" s="3"/>
      <x:c r="Q28" s="3"/>
      <x:c r="R28" s="3"/>
      <x:c r="S28" s="3"/>
    </x:row>
    <x:row r="29" ht="24" customHeight="1">
      <x:c r="A29" s="3"/>
      <x:c r="B29" s="3"/>
      <x:c r="C29" s="3"/>
      <x:c r="D29" s="3"/>
      <x:c r="E29" s="3"/>
      <x:c r="F29" s="3"/>
      <x:c r="G29" s="3"/>
      <x:c r="H29" s="3"/>
      <x:c r="I29" s="3"/>
      <x:c r="J29" s="3"/>
      <x:c r="K29" s="3"/>
      <x:c r="L29" s="3"/>
      <x:c r="M29" s="3"/>
      <x:c r="N29" s="3"/>
      <x:c r="O29" s="3"/>
      <x:c r="P29" s="3"/>
      <x:c r="Q29" s="3"/>
      <x:c r="R29" s="3"/>
      <x:c r="S29" s="3"/>
    </x:row>
    <x:row r="30" ht="24" customHeight="1">
      <x:c r="A30" s="3"/>
      <x:c r="B30" s="3"/>
      <x:c r="C30" s="3"/>
      <x:c r="D30" s="3"/>
      <x:c r="E30" s="3"/>
      <x:c r="F30" s="3"/>
      <x:c r="G30" s="3"/>
      <x:c r="H30" s="3"/>
      <x:c r="I30" s="3"/>
      <x:c r="J30" s="3"/>
      <x:c r="K30" s="3"/>
      <x:c r="L30" s="3"/>
      <x:c r="M30" s="3"/>
      <x:c r="N30" s="3"/>
      <x:c r="O30" s="3"/>
      <x:c r="P30" s="3"/>
      <x:c r="Q30" s="3"/>
      <x:c r="R30" s="3"/>
      <x:c r="S30" s="3"/>
    </x:row>
    <x:row r="31" ht="24" customHeight="1">
      <x:c r="A31" s="3"/>
      <x:c r="B31" s="3"/>
      <x:c r="C31" s="3"/>
      <x:c r="D31" s="3"/>
      <x:c r="E31" s="3"/>
      <x:c r="F31" s="3"/>
      <x:c r="G31" s="3"/>
      <x:c r="H31" s="3"/>
      <x:c r="I31" s="3"/>
      <x:c r="J31" s="3"/>
      <x:c r="K31" s="3"/>
      <x:c r="L31" s="3"/>
      <x:c r="M31" s="3"/>
      <x:c r="N31" s="3"/>
      <x:c r="O31" s="3"/>
      <x:c r="P31" s="3"/>
      <x:c r="Q31" s="3"/>
      <x:c r="R31" s="3"/>
      <x:c r="S31" s="3"/>
    </x:row>
    <x:row r="32" ht="24" customHeight="1">
      <x:c r="A32" s="3"/>
      <x:c r="B32" s="3"/>
      <x:c r="C32" s="3"/>
      <x:c r="D32" s="3"/>
      <x:c r="E32" s="3"/>
      <x:c r="F32" s="3"/>
      <x:c r="G32" s="3"/>
      <x:c r="H32" s="3"/>
      <x:c r="I32" s="3"/>
      <x:c r="J32" s="3"/>
      <x:c r="K32" s="3"/>
      <x:c r="L32" s="3"/>
      <x:c r="M32" s="3"/>
      <x:c r="N32" s="3"/>
      <x:c r="O32" s="3"/>
      <x:c r="P32" s="3"/>
      <x:c r="Q32" s="3"/>
      <x:c r="R32" s="3"/>
      <x:c r="S32" s="3"/>
    </x:row>
    <x:row r="33" ht="24" customHeight="1">
      <x:c r="A33" s="3"/>
      <x:c r="B33" s="3"/>
      <x:c r="C33" s="3"/>
      <x:c r="D33" s="3"/>
      <x:c r="E33" s="3"/>
      <x:c r="F33" s="3"/>
      <x:c r="G33" s="3"/>
      <x:c r="H33" s="3"/>
      <x:c r="I33" s="3"/>
      <x:c r="J33" s="3"/>
      <x:c r="K33" s="3"/>
      <x:c r="L33" s="3"/>
      <x:c r="M33" s="3"/>
      <x:c r="N33" s="3"/>
      <x:c r="O33" s="3"/>
      <x:c r="P33" s="3"/>
      <x:c r="Q33" s="3"/>
      <x:c r="R33" s="3"/>
      <x:c r="S33" s="3"/>
    </x:row>
    <x:row r="34" ht="24" customHeight="1">
      <x:c r="A34" s="3"/>
      <x:c r="B34" s="3"/>
      <x:c r="C34" s="3"/>
      <x:c r="D34" s="3"/>
      <x:c r="E34" s="3"/>
      <x:c r="F34" s="3"/>
      <x:c r="G34" s="3"/>
      <x:c r="H34" s="3"/>
      <x:c r="I34" s="3"/>
      <x:c r="J34" s="3"/>
      <x:c r="K34" s="3"/>
      <x:c r="L34" s="3"/>
      <x:c r="M34" s="3"/>
      <x:c r="N34" s="3"/>
      <x:c r="O34" s="3"/>
      <x:c r="P34" s="3"/>
      <x:c r="Q34" s="3"/>
      <x:c r="R34" s="3"/>
      <x:c r="S34" s="3"/>
    </x:row>
    <x:row r="35" ht="24" customHeight="1">
      <x:c r="A35" s="3"/>
      <x:c r="B35" s="3"/>
      <x:c r="C35" s="3"/>
      <x:c r="D35" s="3"/>
      <x:c r="E35" s="3"/>
      <x:c r="F35" s="3"/>
      <x:c r="G35" s="3"/>
      <x:c r="H35" s="3"/>
      <x:c r="I35" s="3"/>
      <x:c r="J35" s="3"/>
      <x:c r="K35" s="3"/>
      <x:c r="L35" s="3"/>
      <x:c r="M35" s="3"/>
      <x:c r="N35" s="3"/>
      <x:c r="O35" s="3"/>
      <x:c r="P35" s="3"/>
      <x:c r="Q35" s="3"/>
      <x:c r="R35" s="3"/>
      <x:c r="S35" s="3"/>
    </x:row>
    <x:row r="36" ht="24" customHeight="1">
      <x:c r="A36" s="3"/>
      <x:c r="B36" s="3"/>
      <x:c r="C36" s="3"/>
      <x:c r="D36" s="3"/>
      <x:c r="E36" s="3"/>
      <x:c r="F36" s="3"/>
      <x:c r="G36" s="3"/>
      <x:c r="H36" s="3"/>
      <x:c r="I36" s="3"/>
      <x:c r="J36" s="3"/>
      <x:c r="K36" s="3"/>
      <x:c r="L36" s="3"/>
      <x:c r="M36" s="3"/>
      <x:c r="N36" s="3"/>
      <x:c r="O36" s="3"/>
      <x:c r="P36" s="3"/>
      <x:c r="Q36" s="3"/>
      <x:c r="R36" s="3"/>
      <x:c r="S36" s="3"/>
    </x:row>
    <x:row r="37" ht="24" customHeight="1">
      <x:c r="A37" s="3"/>
      <x:c r="B37" s="3"/>
      <x:c r="C37" s="3"/>
      <x:c r="D37" s="3"/>
      <x:c r="E37" s="3"/>
      <x:c r="F37" s="3"/>
      <x:c r="G37" s="3"/>
      <x:c r="H37" s="3"/>
      <x:c r="I37" s="3"/>
      <x:c r="J37" s="3"/>
      <x:c r="K37" s="3"/>
      <x:c r="L37" s="3"/>
      <x:c r="M37" s="3"/>
      <x:c r="N37" s="3"/>
      <x:c r="O37" s="3"/>
      <x:c r="P37" s="3"/>
      <x:c r="Q37" s="3"/>
      <x:c r="R37" s="3"/>
      <x:c r="S37" s="3"/>
    </x:row>
    <x:row r="38" ht="24" customHeight="1">
      <x:c r="A38" s="3"/>
      <x:c r="B38" s="3"/>
      <x:c r="C38" s="3"/>
      <x:c r="D38" s="3"/>
      <x:c r="E38" s="3"/>
      <x:c r="F38" s="3"/>
      <x:c r="G38" s="3"/>
      <x:c r="H38" s="3"/>
      <x:c r="I38" s="3"/>
      <x:c r="J38" s="3"/>
      <x:c r="K38" s="3"/>
      <x:c r="L38" s="3"/>
      <x:c r="M38" s="3"/>
      <x:c r="N38" s="3"/>
      <x:c r="O38" s="3"/>
      <x:c r="P38" s="3"/>
      <x:c r="Q38" s="3"/>
      <x:c r="R38" s="3"/>
      <x:c r="S38" s="3"/>
    </x:row>
    <x:row r="39" ht="24" customHeight="1">
      <x:c r="A39" s="3"/>
      <x:c r="B39" s="3"/>
      <x:c r="C39" s="3"/>
      <x:c r="D39" s="3"/>
      <x:c r="E39" s="3"/>
      <x:c r="F39" s="3"/>
      <x:c r="G39" s="3"/>
      <x:c r="H39" s="3"/>
      <x:c r="I39" s="3"/>
      <x:c r="J39" s="3"/>
      <x:c r="K39" s="3"/>
      <x:c r="L39" s="3"/>
      <x:c r="M39" s="3"/>
      <x:c r="N39" s="3"/>
      <x:c r="O39" s="3"/>
      <x:c r="P39" s="3"/>
      <x:c r="Q39" s="3"/>
      <x:c r="R39" s="3"/>
      <x:c r="S39" s="3"/>
    </x:row>
    <x:row r="40" ht="24" customHeight="1">
      <x:c r="A40" s="3"/>
      <x:c r="B40" s="3"/>
      <x:c r="C40" s="3"/>
      <x:c r="D40" s="3"/>
      <x:c r="E40" s="3"/>
      <x:c r="F40" s="3"/>
      <x:c r="G40" s="3"/>
      <x:c r="H40" s="3"/>
      <x:c r="I40" s="3"/>
      <x:c r="J40" s="3"/>
      <x:c r="K40" s="3"/>
      <x:c r="L40" s="3"/>
      <x:c r="M40" s="3"/>
      <x:c r="N40" s="3"/>
      <x:c r="O40" s="3"/>
      <x:c r="P40" s="3"/>
      <x:c r="Q40" s="3"/>
      <x:c r="R40" s="3"/>
      <x:c r="S40" s="3"/>
    </x:row>
    <x:row r="41" ht="24" customHeight="1">
      <x:c r="A41" s="3"/>
      <x:c r="B41" s="3"/>
      <x:c r="C41" s="3"/>
      <x:c r="D41" s="3"/>
      <x:c r="E41" s="3"/>
      <x:c r="F41" s="3"/>
      <x:c r="G41" s="3"/>
      <x:c r="H41" s="3"/>
      <x:c r="I41" s="3"/>
      <x:c r="J41" s="3"/>
      <x:c r="K41" s="3"/>
      <x:c r="L41" s="3"/>
      <x:c r="M41" s="3"/>
      <x:c r="N41" s="3"/>
      <x:c r="O41" s="3"/>
      <x:c r="P41" s="3"/>
      <x:c r="Q41" s="3"/>
      <x:c r="R41" s="3"/>
      <x:c r="S41" s="3"/>
    </x:row>
    <x:row r="42" ht="24" customHeight="1">
      <x:c r="A42" s="3"/>
      <x:c r="B42" s="3"/>
      <x:c r="C42" s="3"/>
      <x:c r="D42" s="3"/>
      <x:c r="E42" s="3"/>
      <x:c r="F42" s="3"/>
      <x:c r="G42" s="3"/>
      <x:c r="H42" s="3"/>
      <x:c r="I42" s="3"/>
      <x:c r="J42" s="3"/>
      <x:c r="K42" s="3"/>
      <x:c r="L42" s="3"/>
      <x:c r="M42" s="3"/>
      <x:c r="N42" s="3"/>
      <x:c r="O42" s="3"/>
      <x:c r="P42" s="3"/>
      <x:c r="Q42" s="3"/>
      <x:c r="R42" s="3"/>
      <x:c r="S42" s="3"/>
    </x:row>
  </x:sheetData>
  <x:mergeCells>
    <x:mergeCell ref="A1:S1"/>
    <x:mergeCell ref="A2:S2"/>
    <x:mergeCell ref="K5:S5"/>
    <x:mergeCell ref="A6:S6"/>
    <x:mergeCell ref="A16:S16"/>
    <x:mergeCell ref="A17:S17"/>
    <x:mergeCell ref="A18:S18"/>
    <x:mergeCell ref="N4:P4"/>
    <x:mergeCell ref="R4:S4"/>
    <x:mergeCell ref="H5:I5"/>
  </x:mergeCells>
  <x:conditionalFormatting sqref="I8:I14">
    <x:cfRule type="expression" dxfId="10" priority="5">
      <x:formula>AND(ISNUMBER(I8),I8&lt;0)</x:formula>
    </x:cfRule>
  </x:conditionalFormatting>
  <x:conditionalFormatting sqref="M8:M14">
    <x:cfRule type="expression" dxfId="11" priority="6">
      <x:formula>AND(ISNUMBER(M8),M8&lt;0)</x:formula>
    </x:cfRule>
  </x:conditionalFormatting>
  <x:conditionalFormatting sqref="O8:O14">
    <x:cfRule type="expression" dxfId="12" priority="7">
      <x:formula>AND(ISNUMBER(O8),O8&lt;0)</x:formula>
    </x:cfRule>
  </x:conditionalFormatting>
  <x:conditionalFormatting sqref="P8:P14">
    <x:cfRule type="expression" dxfId="13" priority="8">
      <x:formula>AND(ISNUMBER(P8),P8&lt;0)</x:formula>
    </x:cfRule>
  </x:conditionalFormatting>
  <x:dataValidations count="1">
    <x:dataValidation type="list" sqref="S8:S14">
      <x:formula1>"調査中,証憑確認,原因確認,訂正済,保留"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7" hidden="0" customWidth="1"/>
    <x:col min="2" max="2" width="12" hidden="0" customWidth="1"/>
    <x:col min="3" max="3" width="12" hidden="0" customWidth="1"/>
    <x:col min="4" max="4" width="8" hidden="0" customWidth="1"/>
    <x:col min="5" max="5" width="20" hidden="0" customWidth="1"/>
    <x:col min="6" max="6" width="20" hidden="0" customWidth="1"/>
    <x:col min="7" max="7" width="13" hidden="0" customWidth="1"/>
    <x:col min="8" max="8" width="12" hidden="0" customWidth="1"/>
    <x:col min="9" max="9" width="12" hidden="0" customWidth="1"/>
    <x:col min="10" max="10" width="10" hidden="0" customWidth="1"/>
    <x:col min="11" max="11" width="38" hidden="0" customWidth="1"/>
    <x:col min="12" max="12" width="14" hidden="0" customWidth="1"/>
    <x:col min="13" max="13" width="14" hidden="0" customWidth="1"/>
    <x:col min="14" max="14" width="10" hidden="0" customWidth="1"/>
    <x:col min="15" max="15" width="14" hidden="0" customWidth="1"/>
    <x:col min="16" max="16" width="20" hidden="0" customWidth="1"/>
    <x:col min="17" max="17" width="38" hidden="0" customWidth="1"/>
    <x:col min="18" max="18" width="20" hidden="0" customWidth="1"/>
    <x:col min="19" max="19" width="14" hidden="0" customWidth="1"/>
  </x:cols>
  <x:sheetData>
    <x:row r="1" ht="38" customHeight="1">
      <x:c r="A1" s="7" t="str">
        <x:v>7件の原因追跡表・空欄テンプレート</x:v>
      </x:c>
      <x:c r="B1" s="7"/>
      <x:c r="C1" s="7"/>
      <x:c r="D1" s="7"/>
      <x:c r="E1" s="7"/>
      <x:c r="F1" s="7"/>
      <x:c r="G1" s="7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</x:row>
    <x:row r="2" ht="30" customHeight="1">
      <x:c r="A2" s="10" t="str">
        <x:v>1シート＝1品目・1場所・1単位。発生日順に記入。理論残は確認時点の全入力から再計算した値です。</x:v>
      </x:c>
      <x:c r="B2" s="10"/>
      <x:c r="C2" s="10"/>
      <x:c r="D2" s="10"/>
      <x:c r="E2" s="10"/>
      <x:c r="F2" s="10"/>
      <x:c r="G2" s="10"/>
      <x:c r="H2" s="10"/>
      <x:c r="I2" s="10"/>
      <x:c r="J2" s="10"/>
      <x:c r="K2" s="10"/>
      <x:c r="L2" s="10"/>
      <x:c r="M2" s="10"/>
      <x:c r="N2" s="10"/>
      <x:c r="O2" s="10"/>
      <x:c r="P2" s="10"/>
      <x:c r="Q2" s="10"/>
      <x:c r="R2" s="10"/>
      <x:c r="S2" s="10"/>
    </x:row>
    <x:row r="3" ht="24" customHeight="1">
      <x:c r="A3" s="3"/>
      <x:c r="B3" s="3"/>
      <x:c r="C3" s="3"/>
      <x:c r="D3" s="3"/>
      <x:c r="E3" s="3"/>
      <x:c r="F3" s="3"/>
      <x:c r="G3" s="3"/>
      <x:c r="H3" s="3"/>
      <x:c r="I3" s="3"/>
      <x:c r="J3" s="3"/>
      <x:c r="K3" s="3"/>
      <x:c r="L3" s="3"/>
      <x:c r="M3" s="3"/>
      <x:c r="N3" s="3"/>
      <x:c r="O3" s="3"/>
      <x:c r="P3" s="3"/>
      <x:c r="Q3" s="3"/>
      <x:c r="R3" s="3"/>
      <x:c r="S3" s="3"/>
    </x:row>
    <x:row r="4" ht="45" customHeight="1">
      <x:c r="A4" s="10" t="str">
        <x:v>品目ID</x:v>
      </x:c>
      <x:c r="B4" s="60"/>
      <x:c r="C4" s="10"/>
      <x:c r="D4" s="10" t="str">
        <x:v>場所</x:v>
      </x:c>
      <x:c r="E4" s="60"/>
      <x:c r="F4" s="10"/>
      <x:c r="G4" s="10" t="str">
        <x:v>単位</x:v>
      </x:c>
      <x:c r="H4" s="60"/>
      <x:c r="I4" s="10"/>
      <x:c r="J4" s="10" t="str">
        <x:v>開始残</x:v>
      </x:c>
      <x:c r="K4" s="60"/>
      <x:c r="L4" s="10"/>
      <x:c r="M4" s="10" t="str">
        <x:v>開始時刻</x:v>
      </x:c>
      <x:c r="N4" s="61"/>
      <x:c r="O4" s="10"/>
      <x:c r="P4" s="10"/>
      <x:c r="Q4" s="10" t="str">
        <x:v>入力確認時点</x:v>
      </x:c>
      <x:c r="R4" s="61"/>
      <x:c r="S4" s="10"/>
    </x:row>
    <x:row r="5" ht="45" customHeight="1">
      <x:c r="A5" s="10" t="str">
        <x:v>開始検品待ち</x:v>
      </x:c>
      <x:c r="B5" s="60"/>
      <x:c r="C5" s="10"/>
      <x:c r="D5" s="10" t="str">
        <x:v>開始引当済</x:v>
      </x:c>
      <x:c r="E5" s="60"/>
      <x:c r="F5" s="10"/>
      <x:c r="G5" s="10" t="str">
        <x:v>対象終了時刻</x:v>
      </x:c>
      <x:c r="H5" s="61"/>
      <x:c r="I5" s="10"/>
      <x:c r="J5" s="10" t="str">
        <x:v>注意</x:v>
      </x:c>
      <x:c r="K5" s="10" t="str">
        <x:v>実数は未計数なら空欄。0を代入しない。</x:v>
      </x:c>
      <x:c r="L5" s="10"/>
      <x:c r="M5" s="10"/>
      <x:c r="N5" s="10"/>
      <x:c r="O5" s="10"/>
      <x:c r="P5" s="10"/>
      <x:c r="Q5" s="10"/>
      <x:c r="R5" s="10"/>
      <x:c r="S5" s="10"/>
    </x:row>
    <x:row r="6" ht="30" customHeight="1">
      <x:c r="A6" s="18" t="str">
        <x:v>青字＝入力欄／薄緑＝数式。開始残と各区分の開始数は必ず入力。混在・未入力・時刻不整合は「要確認」。</x:v>
      </x:c>
      <x:c r="B6" s="18"/>
      <x:c r="C6" s="18"/>
      <x:c r="D6" s="18"/>
      <x:c r="E6" s="18"/>
      <x:c r="F6" s="18"/>
      <x:c r="G6" s="18"/>
      <x:c r="H6" s="18"/>
      <x:c r="I6" s="18"/>
      <x:c r="J6" s="18"/>
      <x:c r="K6" s="18"/>
      <x:c r="L6" s="18"/>
      <x:c r="M6" s="18"/>
      <x:c r="N6" s="18"/>
      <x:c r="O6" s="18"/>
      <x:c r="P6" s="18"/>
      <x:c r="Q6" s="18"/>
      <x:c r="R6" s="18"/>
      <x:c r="S6" s="18"/>
    </x:row>
    <x:row r="7" ht="42" customHeight="1">
      <x:c r="A7" s="22" t="str">
        <x:v>No.</x:v>
      </x:c>
      <x:c r="B7" s="22" t="str">
        <x:v>品目ID</x:v>
      </x:c>
      <x:c r="C7" s="22" t="str">
        <x:v>場所</x:v>
      </x:c>
      <x:c r="D7" s="22" t="str">
        <x:v>単位</x:v>
      </x:c>
      <x:c r="E7" s="22" t="str">
        <x:v>発生日</x:v>
      </x:c>
      <x:c r="F7" s="22" t="str">
        <x:v>入力日</x:v>
      </x:c>
      <x:c r="G7" s="22" t="str">
        <x:v>伝票ID</x:v>
      </x:c>
      <x:c r="H7" s="22" t="str">
        <x:v>入出庫数</x:v>
      </x:c>
      <x:c r="I7" s="22" t="str">
        <x:v>理論残</x:v>
      </x:c>
      <x:c r="J7" s="22" t="str">
        <x:v>実数</x:v>
      </x:c>
      <x:c r="K7" s="22" t="str">
        <x:v>差異理由</x:v>
      </x:c>
      <x:c r="L7" s="22" t="str">
        <x:v>検品待ち増減</x:v>
      </x:c>
      <x:c r="M7" s="22" t="str">
        <x:v>検品待ち残</x:v>
      </x:c>
      <x:c r="N7" s="22" t="str">
        <x:v>引当済</x:v>
      </x:c>
      <x:c r="O7" s="22" t="str">
        <x:v>販売可能数</x:v>
      </x:c>
      <x:c r="P7" s="22" t="str">
        <x:v>差異（実数−理論残）</x:v>
      </x:c>
      <x:c r="Q7" s="22" t="str">
        <x:v>元伝票・証憑</x:v>
      </x:c>
      <x:c r="R7" s="22" t="str">
        <x:v>実数確認日時</x:v>
      </x:c>
      <x:c r="S7" s="22" t="str">
        <x:v>照合状態</x:v>
      </x:c>
    </x:row>
    <x:row r="8" ht="40" customHeight="1">
      <x:c r="A8" s="27" t="n">
        <x:v>1</x:v>
      </x:c>
      <x:c r="B8" s="27"/>
      <x:c r="C8" s="27"/>
      <x:c r="D8" s="27"/>
      <x:c r="E8" s="34"/>
      <x:c r="F8" s="34"/>
      <x:c r="G8" s="27"/>
      <x:c r="H8" s="36"/>
      <x:c r="I8" s="37" t="str">
        <x:f>IF(COUNTA(B8:H8)=0,"",IF(AND($B$4&lt;&gt;"",$E$4&lt;&gt;"",$H$4&lt;&gt;"",B8=$B$4,C8=$E$4,D8=$H$4,G8&lt;&gt;"",COUNT(E8,F8,H8,$K$4,$N$4,$R$4,$H$5)=7,E8&gt;=$N$4,E8&lt;=$H$5,F8&gt;=E8,F8&lt;=$R$4),$K$4+H8,"要確認"))</x:f>
      </x:c>
      <x:c r="J8" s="36"/>
      <x:c r="K8" s="27"/>
      <x:c r="L8" s="36"/>
      <x:c r="M8" s="37" t="str">
        <x:f>IF(COUNTA(B8:H8)=0,"",IF(COUNT(I8,$B$5,L8)=3,$B$5+L8,"要確認"))</x:f>
      </x:c>
      <x:c r="N8" s="36"/>
      <x:c r="O8" s="37" t="str">
        <x:f>IF(COUNTA(B8:H8)=0,"",IF(COUNT(I8,M8,N8)=3,I8-M8-N8,"要確認"))</x:f>
      </x:c>
      <x:c r="P8" s="37" t="str">
        <x:f>IF(COUNT(J8)=0,"",IF(AND(COUNT(I8,J8,R8)=3,R8&gt;=E8),J8-I8,"要確認"))</x:f>
      </x:c>
      <x:c r="Q8" s="27"/>
      <x:c r="R8" s="34"/>
      <x:c r="S8" s="27"/>
    </x:row>
    <x:row r="9" ht="40" customHeight="1">
      <x:c r="A9" s="27" t="n">
        <x:v>2</x:v>
      </x:c>
      <x:c r="B9" s="27"/>
      <x:c r="C9" s="27"/>
      <x:c r="D9" s="27"/>
      <x:c r="E9" s="34"/>
      <x:c r="F9" s="34"/>
      <x:c r="G9" s="27"/>
      <x:c r="H9" s="36"/>
      <x:c r="I9" s="37" t="str">
        <x:f>IF(COUNTA(B9:H9)=0,"",IF(AND($B$4&lt;&gt;"",$E$4&lt;&gt;"",$H$4&lt;&gt;"",B9=$B$4,C9=$E$4,D9=$H$4,G9&lt;&gt;"",COUNT(E9,F9,H9,I8,$N$4,$R$4,$H$5)=7,E9&gt;=$N$4,E9&lt;=$H$5,F9&gt;=E9,F9&lt;=$R$4,E9&gt;=E8),I8+H9,"要確認"))</x:f>
      </x:c>
      <x:c r="J9" s="36"/>
      <x:c r="K9" s="27"/>
      <x:c r="L9" s="36"/>
      <x:c r="M9" s="37" t="str">
        <x:f>IF(COUNTA(B9:H9)=0,"",IF(COUNT(I9,M8,L9)=3,M8+L9,"要確認"))</x:f>
      </x:c>
      <x:c r="N9" s="36"/>
      <x:c r="O9" s="37" t="str">
        <x:f>IF(COUNTA(B9:H9)=0,"",IF(COUNT(I9,M9,N9)=3,I9-M9-N9,"要確認"))</x:f>
      </x:c>
      <x:c r="P9" s="37" t="str">
        <x:f>IF(COUNT(J9)=0,"",IF(AND(COUNT(I9,J9,R9)=3,R9&gt;=E9),J9-I9,"要確認"))</x:f>
      </x:c>
      <x:c r="Q9" s="27"/>
      <x:c r="R9" s="34"/>
      <x:c r="S9" s="27"/>
    </x:row>
    <x:row r="10" ht="40" customHeight="1">
      <x:c r="A10" s="27" t="n">
        <x:v>3</x:v>
      </x:c>
      <x:c r="B10" s="27"/>
      <x:c r="C10" s="27"/>
      <x:c r="D10" s="27"/>
      <x:c r="E10" s="34"/>
      <x:c r="F10" s="34"/>
      <x:c r="G10" s="27"/>
      <x:c r="H10" s="36"/>
      <x:c r="I10" s="37" t="str">
        <x:f>IF(COUNTA(B10:H10)=0,"",IF(AND($B$4&lt;&gt;"",$E$4&lt;&gt;"",$H$4&lt;&gt;"",B10=$B$4,C10=$E$4,D10=$H$4,G10&lt;&gt;"",COUNT(E10,F10,H10,I9,$N$4,$R$4,$H$5)=7,E10&gt;=$N$4,E10&lt;=$H$5,F10&gt;=E10,F10&lt;=$R$4,E10&gt;=E9),I9+H10,"要確認"))</x:f>
      </x:c>
      <x:c r="J10" s="36"/>
      <x:c r="K10" s="27"/>
      <x:c r="L10" s="36"/>
      <x:c r="M10" s="37" t="str">
        <x:f>IF(COUNTA(B10:H10)=0,"",IF(COUNT(I10,M9,L10)=3,M9+L10,"要確認"))</x:f>
      </x:c>
      <x:c r="N10" s="36"/>
      <x:c r="O10" s="37" t="str">
        <x:f>IF(COUNTA(B10:H10)=0,"",IF(COUNT(I10,M10,N10)=3,I10-M10-N10,"要確認"))</x:f>
      </x:c>
      <x:c r="P10" s="37" t="str">
        <x:f>IF(COUNT(J10)=0,"",IF(AND(COUNT(I10,J10,R10)=3,R10&gt;=E10),J10-I10,"要確認"))</x:f>
      </x:c>
      <x:c r="Q10" s="27"/>
      <x:c r="R10" s="34"/>
      <x:c r="S10" s="27"/>
    </x:row>
    <x:row r="11" ht="40" customHeight="1">
      <x:c r="A11" s="27" t="n">
        <x:v>4</x:v>
      </x:c>
      <x:c r="B11" s="27"/>
      <x:c r="C11" s="27"/>
      <x:c r="D11" s="27"/>
      <x:c r="E11" s="34"/>
      <x:c r="F11" s="34"/>
      <x:c r="G11" s="27"/>
      <x:c r="H11" s="36"/>
      <x:c r="I11" s="37" t="str">
        <x:f>IF(COUNTA(B11:H11)=0,"",IF(AND($B$4&lt;&gt;"",$E$4&lt;&gt;"",$H$4&lt;&gt;"",B11=$B$4,C11=$E$4,D11=$H$4,G11&lt;&gt;"",COUNT(E11,F11,H11,I10,$N$4,$R$4,$H$5)=7,E11&gt;=$N$4,E11&lt;=$H$5,F11&gt;=E11,F11&lt;=$R$4,E11&gt;=E10),I10+H11,"要確認"))</x:f>
      </x:c>
      <x:c r="J11" s="36"/>
      <x:c r="K11" s="27"/>
      <x:c r="L11" s="36"/>
      <x:c r="M11" s="37" t="str">
        <x:f>IF(COUNTA(B11:H11)=0,"",IF(COUNT(I11,M10,L11)=3,M10+L11,"要確認"))</x:f>
      </x:c>
      <x:c r="N11" s="36"/>
      <x:c r="O11" s="37" t="str">
        <x:f>IF(COUNTA(B11:H11)=0,"",IF(COUNT(I11,M11,N11)=3,I11-M11-N11,"要確認"))</x:f>
      </x:c>
      <x:c r="P11" s="37" t="str">
        <x:f>IF(COUNT(J11)=0,"",IF(AND(COUNT(I11,J11,R11)=3,R11&gt;=E11),J11-I11,"要確認"))</x:f>
      </x:c>
      <x:c r="Q11" s="27"/>
      <x:c r="R11" s="34"/>
      <x:c r="S11" s="27"/>
    </x:row>
    <x:row r="12" ht="40" customHeight="1">
      <x:c r="A12" s="27" t="n">
        <x:v>5</x:v>
      </x:c>
      <x:c r="B12" s="27"/>
      <x:c r="C12" s="27"/>
      <x:c r="D12" s="27"/>
      <x:c r="E12" s="34"/>
      <x:c r="F12" s="34"/>
      <x:c r="G12" s="27"/>
      <x:c r="H12" s="36"/>
      <x:c r="I12" s="37" t="str">
        <x:f>IF(COUNTA(B12:H12)=0,"",IF(AND($B$4&lt;&gt;"",$E$4&lt;&gt;"",$H$4&lt;&gt;"",B12=$B$4,C12=$E$4,D12=$H$4,G12&lt;&gt;"",COUNT(E12,F12,H12,I11,$N$4,$R$4,$H$5)=7,E12&gt;=$N$4,E12&lt;=$H$5,F12&gt;=E12,F12&lt;=$R$4,E12&gt;=E11),I11+H12,"要確認"))</x:f>
      </x:c>
      <x:c r="J12" s="36"/>
      <x:c r="K12" s="27"/>
      <x:c r="L12" s="36"/>
      <x:c r="M12" s="37" t="str">
        <x:f>IF(COUNTA(B12:H12)=0,"",IF(COUNT(I12,M11,L12)=3,M11+L12,"要確認"))</x:f>
      </x:c>
      <x:c r="N12" s="36"/>
      <x:c r="O12" s="37" t="str">
        <x:f>IF(COUNTA(B12:H12)=0,"",IF(COUNT(I12,M12,N12)=3,I12-M12-N12,"要確認"))</x:f>
      </x:c>
      <x:c r="P12" s="37" t="str">
        <x:f>IF(COUNT(J12)=0,"",IF(AND(COUNT(I12,J12,R12)=3,R12&gt;=E12),J12-I12,"要確認"))</x:f>
      </x:c>
      <x:c r="Q12" s="27"/>
      <x:c r="R12" s="34"/>
      <x:c r="S12" s="27"/>
    </x:row>
    <x:row r="13" ht="40" customHeight="1">
      <x:c r="A13" s="27" t="n">
        <x:v>6</x:v>
      </x:c>
      <x:c r="B13" s="27"/>
      <x:c r="C13" s="27"/>
      <x:c r="D13" s="27"/>
      <x:c r="E13" s="34"/>
      <x:c r="F13" s="34"/>
      <x:c r="G13" s="27"/>
      <x:c r="H13" s="36"/>
      <x:c r="I13" s="37" t="str">
        <x:f>IF(COUNTA(B13:H13)=0,"",IF(AND($B$4&lt;&gt;"",$E$4&lt;&gt;"",$H$4&lt;&gt;"",B13=$B$4,C13=$E$4,D13=$H$4,G13&lt;&gt;"",COUNT(E13,F13,H13,I12,$N$4,$R$4,$H$5)=7,E13&gt;=$N$4,E13&lt;=$H$5,F13&gt;=E13,F13&lt;=$R$4,E13&gt;=E12),I12+H13,"要確認"))</x:f>
      </x:c>
      <x:c r="J13" s="36"/>
      <x:c r="K13" s="27"/>
      <x:c r="L13" s="36"/>
      <x:c r="M13" s="37" t="str">
        <x:f>IF(COUNTA(B13:H13)=0,"",IF(COUNT(I13,M12,L13)=3,M12+L13,"要確認"))</x:f>
      </x:c>
      <x:c r="N13" s="36"/>
      <x:c r="O13" s="37" t="str">
        <x:f>IF(COUNTA(B13:H13)=0,"",IF(COUNT(I13,M13,N13)=3,I13-M13-N13,"要確認"))</x:f>
      </x:c>
      <x:c r="P13" s="37" t="str">
        <x:f>IF(COUNT(J13)=0,"",IF(AND(COUNT(I13,J13,R13)=3,R13&gt;=E13),J13-I13,"要確認"))</x:f>
      </x:c>
      <x:c r="Q13" s="27"/>
      <x:c r="R13" s="34"/>
      <x:c r="S13" s="27"/>
    </x:row>
    <x:row r="14" ht="40" customHeight="1">
      <x:c r="A14" s="27" t="n">
        <x:v>7</x:v>
      </x:c>
      <x:c r="B14" s="27"/>
      <x:c r="C14" s="27"/>
      <x:c r="D14" s="27"/>
      <x:c r="E14" s="34"/>
      <x:c r="F14" s="34"/>
      <x:c r="G14" s="27"/>
      <x:c r="H14" s="36"/>
      <x:c r="I14" s="37" t="str">
        <x:f>IF(COUNTA(B14:H14)=0,"",IF(AND($B$4&lt;&gt;"",$E$4&lt;&gt;"",$H$4&lt;&gt;"",B14=$B$4,C14=$E$4,D14=$H$4,G14&lt;&gt;"",COUNT(E14,F14,H14,I13,$N$4,$R$4,$H$5)=7,E14&gt;=$N$4,E14&lt;=$H$5,F14&gt;=E14,F14&lt;=$R$4,E14&gt;=E13),I13+H14,"要確認"))</x:f>
      </x:c>
      <x:c r="J14" s="36"/>
      <x:c r="K14" s="27"/>
      <x:c r="L14" s="36"/>
      <x:c r="M14" s="37" t="str">
        <x:f>IF(COUNTA(B14:H14)=0,"",IF(COUNT(I14,M13,L14)=3,M13+L14,"要確認"))</x:f>
      </x:c>
      <x:c r="N14" s="36"/>
      <x:c r="O14" s="37" t="str">
        <x:f>IF(COUNTA(B14:H14)=0,"",IF(COUNT(I14,M14,N14)=3,I14-M14-N14,"要確認"))</x:f>
      </x:c>
      <x:c r="P14" s="37" t="str">
        <x:f>IF(COUNT(J14)=0,"",IF(AND(COUNT(I14,J14,R14)=3,R14&gt;=E14),J14-I14,"要確認"))</x:f>
      </x:c>
      <x:c r="Q14" s="27"/>
      <x:c r="R14" s="34"/>
      <x:c r="S14" s="27"/>
    </x:row>
    <x:row r="15" ht="40" customHeight="1">
      <x:c r="A15" s="27" t="n">
        <x:v>8</x:v>
      </x:c>
      <x:c r="B15" s="27"/>
      <x:c r="C15" s="27"/>
      <x:c r="D15" s="27"/>
      <x:c r="E15" s="34"/>
      <x:c r="F15" s="34"/>
      <x:c r="G15" s="27"/>
      <x:c r="H15" s="36"/>
      <x:c r="I15" s="37" t="str">
        <x:f>IF(COUNTA(B15:H15)=0,"",IF(AND($B$4&lt;&gt;"",$E$4&lt;&gt;"",$H$4&lt;&gt;"",B15=$B$4,C15=$E$4,D15=$H$4,G15&lt;&gt;"",COUNT(E15,F15,H15,I14,$N$4,$R$4,$H$5)=7,E15&gt;=$N$4,E15&lt;=$H$5,F15&gt;=E15,F15&lt;=$R$4,E15&gt;=E14),I14+H15,"要確認"))</x:f>
      </x:c>
      <x:c r="J15" s="36"/>
      <x:c r="K15" s="27"/>
      <x:c r="L15" s="36"/>
      <x:c r="M15" s="37" t="str">
        <x:f>IF(COUNTA(B15:H15)=0,"",IF(COUNT(I15,M14,L15)=3,M14+L15,"要確認"))</x:f>
      </x:c>
      <x:c r="N15" s="36"/>
      <x:c r="O15" s="37" t="str">
        <x:f>IF(COUNTA(B15:H15)=0,"",IF(COUNT(I15,M15,N15)=3,I15-M15-N15,"要確認"))</x:f>
      </x:c>
      <x:c r="P15" s="37" t="str">
        <x:f>IF(COUNT(J15)=0,"",IF(AND(COUNT(I15,J15,R15)=3,R15&gt;=E15),J15-I15,"要確認"))</x:f>
      </x:c>
      <x:c r="Q15" s="27"/>
      <x:c r="R15" s="34"/>
      <x:c r="S15" s="27"/>
    </x:row>
    <x:row r="16" ht="40" customHeight="1">
      <x:c r="A16" s="27" t="n">
        <x:v>9</x:v>
      </x:c>
      <x:c r="B16" s="27"/>
      <x:c r="C16" s="27"/>
      <x:c r="D16" s="27"/>
      <x:c r="E16" s="34"/>
      <x:c r="F16" s="34"/>
      <x:c r="G16" s="27"/>
      <x:c r="H16" s="36"/>
      <x:c r="I16" s="37" t="str">
        <x:f>IF(COUNTA(B16:H16)=0,"",IF(AND($B$4&lt;&gt;"",$E$4&lt;&gt;"",$H$4&lt;&gt;"",B16=$B$4,C16=$E$4,D16=$H$4,G16&lt;&gt;"",COUNT(E16,F16,H16,I15,$N$4,$R$4,$H$5)=7,E16&gt;=$N$4,E16&lt;=$H$5,F16&gt;=E16,F16&lt;=$R$4,E16&gt;=E15),I15+H16,"要確認"))</x:f>
      </x:c>
      <x:c r="J16" s="36"/>
      <x:c r="K16" s="27"/>
      <x:c r="L16" s="36"/>
      <x:c r="M16" s="37" t="str">
        <x:f>IF(COUNTA(B16:H16)=0,"",IF(COUNT(I16,M15,L16)=3,M15+L16,"要確認"))</x:f>
      </x:c>
      <x:c r="N16" s="36"/>
      <x:c r="O16" s="37" t="str">
        <x:f>IF(COUNTA(B16:H16)=0,"",IF(COUNT(I16,M16,N16)=3,I16-M16-N16,"要確認"))</x:f>
      </x:c>
      <x:c r="P16" s="37" t="str">
        <x:f>IF(COUNT(J16)=0,"",IF(AND(COUNT(I16,J16,R16)=3,R16&gt;=E16),J16-I16,"要確認"))</x:f>
      </x:c>
      <x:c r="Q16" s="27"/>
      <x:c r="R16" s="34"/>
      <x:c r="S16" s="27"/>
    </x:row>
    <x:row r="17" ht="40" customHeight="1">
      <x:c r="A17" s="27" t="n">
        <x:v>10</x:v>
      </x:c>
      <x:c r="B17" s="27"/>
      <x:c r="C17" s="27"/>
      <x:c r="D17" s="27"/>
      <x:c r="E17" s="34"/>
      <x:c r="F17" s="34"/>
      <x:c r="G17" s="27"/>
      <x:c r="H17" s="36"/>
      <x:c r="I17" s="37" t="str">
        <x:f>IF(COUNTA(B17:H17)=0,"",IF(AND($B$4&lt;&gt;"",$E$4&lt;&gt;"",$H$4&lt;&gt;"",B17=$B$4,C17=$E$4,D17=$H$4,G17&lt;&gt;"",COUNT(E17,F17,H17,I16,$N$4,$R$4,$H$5)=7,E17&gt;=$N$4,E17&lt;=$H$5,F17&gt;=E17,F17&lt;=$R$4,E17&gt;=E16),I16+H17,"要確認"))</x:f>
      </x:c>
      <x:c r="J17" s="36"/>
      <x:c r="K17" s="27"/>
      <x:c r="L17" s="36"/>
      <x:c r="M17" s="37" t="str">
        <x:f>IF(COUNTA(B17:H17)=0,"",IF(COUNT(I17,M16,L17)=3,M16+L17,"要確認"))</x:f>
      </x:c>
      <x:c r="N17" s="36"/>
      <x:c r="O17" s="37" t="str">
        <x:f>IF(COUNTA(B17:H17)=0,"",IF(COUNT(I17,M17,N17)=3,I17-M17-N17,"要確認"))</x:f>
      </x:c>
      <x:c r="P17" s="37" t="str">
        <x:f>IF(COUNT(J17)=0,"",IF(AND(COUNT(I17,J17,R17)=3,R17&gt;=E17),J17-I17,"要確認"))</x:f>
      </x:c>
      <x:c r="Q17" s="27"/>
      <x:c r="R17" s="34"/>
      <x:c r="S17" s="27"/>
    </x:row>
    <x:row r="18" ht="40" customHeight="1">
      <x:c r="A18" s="27" t="n">
        <x:v>11</x:v>
      </x:c>
      <x:c r="B18" s="27"/>
      <x:c r="C18" s="27"/>
      <x:c r="D18" s="27"/>
      <x:c r="E18" s="34"/>
      <x:c r="F18" s="34"/>
      <x:c r="G18" s="27"/>
      <x:c r="H18" s="36"/>
      <x:c r="I18" s="37" t="str">
        <x:f>IF(COUNTA(B18:H18)=0,"",IF(AND($B$4&lt;&gt;"",$E$4&lt;&gt;"",$H$4&lt;&gt;"",B18=$B$4,C18=$E$4,D18=$H$4,G18&lt;&gt;"",COUNT(E18,F18,H18,I17,$N$4,$R$4,$H$5)=7,E18&gt;=$N$4,E18&lt;=$H$5,F18&gt;=E18,F18&lt;=$R$4,E18&gt;=E17),I17+H18,"要確認"))</x:f>
      </x:c>
      <x:c r="J18" s="36"/>
      <x:c r="K18" s="27"/>
      <x:c r="L18" s="36"/>
      <x:c r="M18" s="37" t="str">
        <x:f>IF(COUNTA(B18:H18)=0,"",IF(COUNT(I18,M17,L18)=3,M17+L18,"要確認"))</x:f>
      </x:c>
      <x:c r="N18" s="36"/>
      <x:c r="O18" s="37" t="str">
        <x:f>IF(COUNTA(B18:H18)=0,"",IF(COUNT(I18,M18,N18)=3,I18-M18-N18,"要確認"))</x:f>
      </x:c>
      <x:c r="P18" s="37" t="str">
        <x:f>IF(COUNT(J18)=0,"",IF(AND(COUNT(I18,J18,R18)=3,R18&gt;=E18),J18-I18,"要確認"))</x:f>
      </x:c>
      <x:c r="Q18" s="27"/>
      <x:c r="R18" s="34"/>
      <x:c r="S18" s="27"/>
    </x:row>
    <x:row r="19" ht="40" customHeight="1">
      <x:c r="A19" s="27" t="n">
        <x:v>12</x:v>
      </x:c>
      <x:c r="B19" s="27"/>
      <x:c r="C19" s="27"/>
      <x:c r="D19" s="27"/>
      <x:c r="E19" s="34"/>
      <x:c r="F19" s="34"/>
      <x:c r="G19" s="27"/>
      <x:c r="H19" s="36"/>
      <x:c r="I19" s="37" t="str">
        <x:f>IF(COUNTA(B19:H19)=0,"",IF(AND($B$4&lt;&gt;"",$E$4&lt;&gt;"",$H$4&lt;&gt;"",B19=$B$4,C19=$E$4,D19=$H$4,G19&lt;&gt;"",COUNT(E19,F19,H19,I18,$N$4,$R$4,$H$5)=7,E19&gt;=$N$4,E19&lt;=$H$5,F19&gt;=E19,F19&lt;=$R$4,E19&gt;=E18),I18+H19,"要確認"))</x:f>
      </x:c>
      <x:c r="J19" s="36"/>
      <x:c r="K19" s="27"/>
      <x:c r="L19" s="36"/>
      <x:c r="M19" s="37" t="str">
        <x:f>IF(COUNTA(B19:H19)=0,"",IF(COUNT(I19,M18,L19)=3,M18+L19,"要確認"))</x:f>
      </x:c>
      <x:c r="N19" s="36"/>
      <x:c r="O19" s="37" t="str">
        <x:f>IF(COUNTA(B19:H19)=0,"",IF(COUNT(I19,M19,N19)=3,I19-M19-N19,"要確認"))</x:f>
      </x:c>
      <x:c r="P19" s="37" t="str">
        <x:f>IF(COUNT(J19)=0,"",IF(AND(COUNT(I19,J19,R19)=3,R19&gt;=E19),J19-I19,"要確認"))</x:f>
      </x:c>
      <x:c r="Q19" s="27"/>
      <x:c r="R19" s="34"/>
      <x:c r="S19" s="27"/>
    </x:row>
    <x:row r="20" ht="40" customHeight="1">
      <x:c r="A20" s="27" t="n">
        <x:v>13</x:v>
      </x:c>
      <x:c r="B20" s="27"/>
      <x:c r="C20" s="27"/>
      <x:c r="D20" s="27"/>
      <x:c r="E20" s="34"/>
      <x:c r="F20" s="34"/>
      <x:c r="G20" s="27"/>
      <x:c r="H20" s="36"/>
      <x:c r="I20" s="37" t="str">
        <x:f>IF(COUNTA(B20:H20)=0,"",IF(AND($B$4&lt;&gt;"",$E$4&lt;&gt;"",$H$4&lt;&gt;"",B20=$B$4,C20=$E$4,D20=$H$4,G20&lt;&gt;"",COUNT(E20,F20,H20,I19,$N$4,$R$4,$H$5)=7,E20&gt;=$N$4,E20&lt;=$H$5,F20&gt;=E20,F20&lt;=$R$4,E20&gt;=E19),I19+H20,"要確認"))</x:f>
      </x:c>
      <x:c r="J20" s="36"/>
      <x:c r="K20" s="27"/>
      <x:c r="L20" s="36"/>
      <x:c r="M20" s="37" t="str">
        <x:f>IF(COUNTA(B20:H20)=0,"",IF(COUNT(I20,M19,L20)=3,M19+L20,"要確認"))</x:f>
      </x:c>
      <x:c r="N20" s="36"/>
      <x:c r="O20" s="37" t="str">
        <x:f>IF(COUNTA(B20:H20)=0,"",IF(COUNT(I20,M20,N20)=3,I20-M20-N20,"要確認"))</x:f>
      </x:c>
      <x:c r="P20" s="37" t="str">
        <x:f>IF(COUNT(J20)=0,"",IF(AND(COUNT(I20,J20,R20)=3,R20&gt;=E20),J20-I20,"要確認"))</x:f>
      </x:c>
      <x:c r="Q20" s="27"/>
      <x:c r="R20" s="34"/>
      <x:c r="S20" s="27"/>
    </x:row>
    <x:row r="21" ht="40" customHeight="1">
      <x:c r="A21" s="27" t="n">
        <x:v>14</x:v>
      </x:c>
      <x:c r="B21" s="27"/>
      <x:c r="C21" s="27"/>
      <x:c r="D21" s="27"/>
      <x:c r="E21" s="34"/>
      <x:c r="F21" s="34"/>
      <x:c r="G21" s="27"/>
      <x:c r="H21" s="36"/>
      <x:c r="I21" s="37" t="str">
        <x:f>IF(COUNTA(B21:H21)=0,"",IF(AND($B$4&lt;&gt;"",$E$4&lt;&gt;"",$H$4&lt;&gt;"",B21=$B$4,C21=$E$4,D21=$H$4,G21&lt;&gt;"",COUNT(E21,F21,H21,I20,$N$4,$R$4,$H$5)=7,E21&gt;=$N$4,E21&lt;=$H$5,F21&gt;=E21,F21&lt;=$R$4,E21&gt;=E20),I20+H21,"要確認"))</x:f>
      </x:c>
      <x:c r="J21" s="36"/>
      <x:c r="K21" s="27"/>
      <x:c r="L21" s="36"/>
      <x:c r="M21" s="37" t="str">
        <x:f>IF(COUNTA(B21:H21)=0,"",IF(COUNT(I21,M20,L21)=3,M20+L21,"要確認"))</x:f>
      </x:c>
      <x:c r="N21" s="36"/>
      <x:c r="O21" s="37" t="str">
        <x:f>IF(COUNTA(B21:H21)=0,"",IF(COUNT(I21,M21,N21)=3,I21-M21-N21,"要確認"))</x:f>
      </x:c>
      <x:c r="P21" s="37" t="str">
        <x:f>IF(COUNT(J21)=0,"",IF(AND(COUNT(I21,J21,R21)=3,R21&gt;=E21),J21-I21,"要確認"))</x:f>
      </x:c>
      <x:c r="Q21" s="27"/>
      <x:c r="R21" s="34"/>
      <x:c r="S21" s="27"/>
    </x:row>
    <x:row r="22" ht="40" customHeight="1">
      <x:c r="A22" s="27" t="n">
        <x:v>15</x:v>
      </x:c>
      <x:c r="B22" s="27"/>
      <x:c r="C22" s="27"/>
      <x:c r="D22" s="27"/>
      <x:c r="E22" s="34"/>
      <x:c r="F22" s="34"/>
      <x:c r="G22" s="27"/>
      <x:c r="H22" s="36"/>
      <x:c r="I22" s="37" t="str">
        <x:f>IF(COUNTA(B22:H22)=0,"",IF(AND($B$4&lt;&gt;"",$E$4&lt;&gt;"",$H$4&lt;&gt;"",B22=$B$4,C22=$E$4,D22=$H$4,G22&lt;&gt;"",COUNT(E22,F22,H22,I21,$N$4,$R$4,$H$5)=7,E22&gt;=$N$4,E22&lt;=$H$5,F22&gt;=E22,F22&lt;=$R$4,E22&gt;=E21),I21+H22,"要確認"))</x:f>
      </x:c>
      <x:c r="J22" s="36"/>
      <x:c r="K22" s="27"/>
      <x:c r="L22" s="36"/>
      <x:c r="M22" s="37" t="str">
        <x:f>IF(COUNTA(B22:H22)=0,"",IF(COUNT(I22,M21,L22)=3,M21+L22,"要確認"))</x:f>
      </x:c>
      <x:c r="N22" s="36"/>
      <x:c r="O22" s="37" t="str">
        <x:f>IF(COUNTA(B22:H22)=0,"",IF(COUNT(I22,M22,N22)=3,I22-M22-N22,"要確認"))</x:f>
      </x:c>
      <x:c r="P22" s="37" t="str">
        <x:f>IF(COUNT(J22)=0,"",IF(AND(COUNT(I22,J22,R22)=3,R22&gt;=E22),J22-I22,"要確認"))</x:f>
      </x:c>
      <x:c r="Q22" s="27"/>
      <x:c r="R22" s="34"/>
      <x:c r="S22" s="27"/>
    </x:row>
    <x:row r="23" ht="40" customHeight="1">
      <x:c r="A23" s="27" t="n">
        <x:v>16</x:v>
      </x:c>
      <x:c r="B23" s="27"/>
      <x:c r="C23" s="27"/>
      <x:c r="D23" s="27"/>
      <x:c r="E23" s="34"/>
      <x:c r="F23" s="34"/>
      <x:c r="G23" s="27"/>
      <x:c r="H23" s="36"/>
      <x:c r="I23" s="37" t="str">
        <x:f>IF(COUNTA(B23:H23)=0,"",IF(AND($B$4&lt;&gt;"",$E$4&lt;&gt;"",$H$4&lt;&gt;"",B23=$B$4,C23=$E$4,D23=$H$4,G23&lt;&gt;"",COUNT(E23,F23,H23,I22,$N$4,$R$4,$H$5)=7,E23&gt;=$N$4,E23&lt;=$H$5,F23&gt;=E23,F23&lt;=$R$4,E23&gt;=E22),I22+H23,"要確認"))</x:f>
      </x:c>
      <x:c r="J23" s="36"/>
      <x:c r="K23" s="27"/>
      <x:c r="L23" s="36"/>
      <x:c r="M23" s="37" t="str">
        <x:f>IF(COUNTA(B23:H23)=0,"",IF(COUNT(I23,M22,L23)=3,M22+L23,"要確認"))</x:f>
      </x:c>
      <x:c r="N23" s="36"/>
      <x:c r="O23" s="37" t="str">
        <x:f>IF(COUNTA(B23:H23)=0,"",IF(COUNT(I23,M23,N23)=3,I23-M23-N23,"要確認"))</x:f>
      </x:c>
      <x:c r="P23" s="37" t="str">
        <x:f>IF(COUNT(J23)=0,"",IF(AND(COUNT(I23,J23,R23)=3,R23&gt;=E23),J23-I23,"要確認"))</x:f>
      </x:c>
      <x:c r="Q23" s="27"/>
      <x:c r="R23" s="34"/>
      <x:c r="S23" s="27"/>
    </x:row>
    <x:row r="24" ht="40" customHeight="1">
      <x:c r="A24" s="27" t="n">
        <x:v>17</x:v>
      </x:c>
      <x:c r="B24" s="27"/>
      <x:c r="C24" s="27"/>
      <x:c r="D24" s="27"/>
      <x:c r="E24" s="34"/>
      <x:c r="F24" s="34"/>
      <x:c r="G24" s="27"/>
      <x:c r="H24" s="36"/>
      <x:c r="I24" s="37" t="str">
        <x:f>IF(COUNTA(B24:H24)=0,"",IF(AND($B$4&lt;&gt;"",$E$4&lt;&gt;"",$H$4&lt;&gt;"",B24=$B$4,C24=$E$4,D24=$H$4,G24&lt;&gt;"",COUNT(E24,F24,H24,I23,$N$4,$R$4,$H$5)=7,E24&gt;=$N$4,E24&lt;=$H$5,F24&gt;=E24,F24&lt;=$R$4,E24&gt;=E23),I23+H24,"要確認"))</x:f>
      </x:c>
      <x:c r="J24" s="36"/>
      <x:c r="K24" s="27"/>
      <x:c r="L24" s="36"/>
      <x:c r="M24" s="37" t="str">
        <x:f>IF(COUNTA(B24:H24)=0,"",IF(COUNT(I24,M23,L24)=3,M23+L24,"要確認"))</x:f>
      </x:c>
      <x:c r="N24" s="36"/>
      <x:c r="O24" s="37" t="str">
        <x:f>IF(COUNTA(B24:H24)=0,"",IF(COUNT(I24,M24,N24)=3,I24-M24-N24,"要確認"))</x:f>
      </x:c>
      <x:c r="P24" s="37" t="str">
        <x:f>IF(COUNT(J24)=0,"",IF(AND(COUNT(I24,J24,R24)=3,R24&gt;=E24),J24-I24,"要確認"))</x:f>
      </x:c>
      <x:c r="Q24" s="27"/>
      <x:c r="R24" s="34"/>
      <x:c r="S24" s="27"/>
    </x:row>
    <x:row r="25" ht="40" customHeight="1">
      <x:c r="A25" s="27" t="n">
        <x:v>18</x:v>
      </x:c>
      <x:c r="B25" s="27"/>
      <x:c r="C25" s="27"/>
      <x:c r="D25" s="27"/>
      <x:c r="E25" s="34"/>
      <x:c r="F25" s="34"/>
      <x:c r="G25" s="27"/>
      <x:c r="H25" s="36"/>
      <x:c r="I25" s="37" t="str">
        <x:f>IF(COUNTA(B25:H25)=0,"",IF(AND($B$4&lt;&gt;"",$E$4&lt;&gt;"",$H$4&lt;&gt;"",B25=$B$4,C25=$E$4,D25=$H$4,G25&lt;&gt;"",COUNT(E25,F25,H25,I24,$N$4,$R$4,$H$5)=7,E25&gt;=$N$4,E25&lt;=$H$5,F25&gt;=E25,F25&lt;=$R$4,E25&gt;=E24),I24+H25,"要確認"))</x:f>
      </x:c>
      <x:c r="J25" s="36"/>
      <x:c r="K25" s="27"/>
      <x:c r="L25" s="36"/>
      <x:c r="M25" s="37" t="str">
        <x:f>IF(COUNTA(B25:H25)=0,"",IF(COUNT(I25,M24,L25)=3,M24+L25,"要確認"))</x:f>
      </x:c>
      <x:c r="N25" s="36"/>
      <x:c r="O25" s="37" t="str">
        <x:f>IF(COUNTA(B25:H25)=0,"",IF(COUNT(I25,M25,N25)=3,I25-M25-N25,"要確認"))</x:f>
      </x:c>
      <x:c r="P25" s="37" t="str">
        <x:f>IF(COUNT(J25)=0,"",IF(AND(COUNT(I25,J25,R25)=3,R25&gt;=E25),J25-I25,"要確認"))</x:f>
      </x:c>
      <x:c r="Q25" s="27"/>
      <x:c r="R25" s="34"/>
      <x:c r="S25" s="27"/>
    </x:row>
    <x:row r="26" ht="40" customHeight="1">
      <x:c r="A26" s="27" t="n">
        <x:v>19</x:v>
      </x:c>
      <x:c r="B26" s="27"/>
      <x:c r="C26" s="27"/>
      <x:c r="D26" s="27"/>
      <x:c r="E26" s="34"/>
      <x:c r="F26" s="34"/>
      <x:c r="G26" s="27"/>
      <x:c r="H26" s="36"/>
      <x:c r="I26" s="37" t="str">
        <x:f>IF(COUNTA(B26:H26)=0,"",IF(AND($B$4&lt;&gt;"",$E$4&lt;&gt;"",$H$4&lt;&gt;"",B26=$B$4,C26=$E$4,D26=$H$4,G26&lt;&gt;"",COUNT(E26,F26,H26,I25,$N$4,$R$4,$H$5)=7,E26&gt;=$N$4,E26&lt;=$H$5,F26&gt;=E26,F26&lt;=$R$4,E26&gt;=E25),I25+H26,"要確認"))</x:f>
      </x:c>
      <x:c r="J26" s="36"/>
      <x:c r="K26" s="27"/>
      <x:c r="L26" s="36"/>
      <x:c r="M26" s="37" t="str">
        <x:f>IF(COUNTA(B26:H26)=0,"",IF(COUNT(I26,M25,L26)=3,M25+L26,"要確認"))</x:f>
      </x:c>
      <x:c r="N26" s="36"/>
      <x:c r="O26" s="37" t="str">
        <x:f>IF(COUNTA(B26:H26)=0,"",IF(COUNT(I26,M26,N26)=3,I26-M26-N26,"要確認"))</x:f>
      </x:c>
      <x:c r="P26" s="37" t="str">
        <x:f>IF(COUNT(J26)=0,"",IF(AND(COUNT(I26,J26,R26)=3,R26&gt;=E26),J26-I26,"要確認"))</x:f>
      </x:c>
      <x:c r="Q26" s="27"/>
      <x:c r="R26" s="34"/>
      <x:c r="S26" s="27"/>
    </x:row>
    <x:row r="27" ht="40" customHeight="1">
      <x:c r="A27" s="27" t="n">
        <x:v>20</x:v>
      </x:c>
      <x:c r="B27" s="27"/>
      <x:c r="C27" s="27"/>
      <x:c r="D27" s="27"/>
      <x:c r="E27" s="34"/>
      <x:c r="F27" s="34"/>
      <x:c r="G27" s="27"/>
      <x:c r="H27" s="36"/>
      <x:c r="I27" s="37" t="str">
        <x:f>IF(COUNTA(B27:H27)=0,"",IF(AND($B$4&lt;&gt;"",$E$4&lt;&gt;"",$H$4&lt;&gt;"",B27=$B$4,C27=$E$4,D27=$H$4,G27&lt;&gt;"",COUNT(E27,F27,H27,I26,$N$4,$R$4,$H$5)=7,E27&gt;=$N$4,E27&lt;=$H$5,F27&gt;=E27,F27&lt;=$R$4,E27&gt;=E26),I26+H27,"要確認"))</x:f>
      </x:c>
      <x:c r="J27" s="36"/>
      <x:c r="K27" s="27"/>
      <x:c r="L27" s="36"/>
      <x:c r="M27" s="37" t="str">
        <x:f>IF(COUNTA(B27:H27)=0,"",IF(COUNT(I27,M26,L27)=3,M26+L27,"要確認"))</x:f>
      </x:c>
      <x:c r="N27" s="36"/>
      <x:c r="O27" s="37" t="str">
        <x:f>IF(COUNTA(B27:H27)=0,"",IF(COUNT(I27,M27,N27)=3,I27-M27-N27,"要確認"))</x:f>
      </x:c>
      <x:c r="P27" s="37" t="str">
        <x:f>IF(COUNT(J27)=0,"",IF(AND(COUNT(I27,J27,R27)=3,R27&gt;=E27),J27-I27,"要確認"))</x:f>
      </x:c>
      <x:c r="Q27" s="27"/>
      <x:c r="R27" s="34"/>
      <x:c r="S27" s="27"/>
    </x:row>
    <x:row r="28" ht="40" customHeight="1">
      <x:c r="A28" s="27" t="n">
        <x:v>21</x:v>
      </x:c>
      <x:c r="B28" s="27"/>
      <x:c r="C28" s="27"/>
      <x:c r="D28" s="27"/>
      <x:c r="E28" s="34"/>
      <x:c r="F28" s="34"/>
      <x:c r="G28" s="27"/>
      <x:c r="H28" s="36"/>
      <x:c r="I28" s="37" t="str">
        <x:f>IF(COUNTA(B28:H28)=0,"",IF(AND($B$4&lt;&gt;"",$E$4&lt;&gt;"",$H$4&lt;&gt;"",B28=$B$4,C28=$E$4,D28=$H$4,G28&lt;&gt;"",COUNT(E28,F28,H28,I27,$N$4,$R$4,$H$5)=7,E28&gt;=$N$4,E28&lt;=$H$5,F28&gt;=E28,F28&lt;=$R$4,E28&gt;=E27),I27+H28,"要確認"))</x:f>
      </x:c>
      <x:c r="J28" s="36"/>
      <x:c r="K28" s="27"/>
      <x:c r="L28" s="36"/>
      <x:c r="M28" s="37" t="str">
        <x:f>IF(COUNTA(B28:H28)=0,"",IF(COUNT(I28,M27,L28)=3,M27+L28,"要確認"))</x:f>
      </x:c>
      <x:c r="N28" s="36"/>
      <x:c r="O28" s="37" t="str">
        <x:f>IF(COUNTA(B28:H28)=0,"",IF(COUNT(I28,M28,N28)=3,I28-M28-N28,"要確認"))</x:f>
      </x:c>
      <x:c r="P28" s="37" t="str">
        <x:f>IF(COUNT(J28)=0,"",IF(AND(COUNT(I28,J28,R28)=3,R28&gt;=E28),J28-I28,"要確認"))</x:f>
      </x:c>
      <x:c r="Q28" s="27"/>
      <x:c r="R28" s="34"/>
      <x:c r="S28" s="27"/>
    </x:row>
    <x:row r="29" ht="40" customHeight="1">
      <x:c r="A29" s="27" t="n">
        <x:v>22</x:v>
      </x:c>
      <x:c r="B29" s="27"/>
      <x:c r="C29" s="27"/>
      <x:c r="D29" s="27"/>
      <x:c r="E29" s="34"/>
      <x:c r="F29" s="34"/>
      <x:c r="G29" s="27"/>
      <x:c r="H29" s="36"/>
      <x:c r="I29" s="37" t="str">
        <x:f>IF(COUNTA(B29:H29)=0,"",IF(AND($B$4&lt;&gt;"",$E$4&lt;&gt;"",$H$4&lt;&gt;"",B29=$B$4,C29=$E$4,D29=$H$4,G29&lt;&gt;"",COUNT(E29,F29,H29,I28,$N$4,$R$4,$H$5)=7,E29&gt;=$N$4,E29&lt;=$H$5,F29&gt;=E29,F29&lt;=$R$4,E29&gt;=E28),I28+H29,"要確認"))</x:f>
      </x:c>
      <x:c r="J29" s="36"/>
      <x:c r="K29" s="27"/>
      <x:c r="L29" s="36"/>
      <x:c r="M29" s="37" t="str">
        <x:f>IF(COUNTA(B29:H29)=0,"",IF(COUNT(I29,M28,L29)=3,M28+L29,"要確認"))</x:f>
      </x:c>
      <x:c r="N29" s="36"/>
      <x:c r="O29" s="37" t="str">
        <x:f>IF(COUNTA(B29:H29)=0,"",IF(COUNT(I29,M29,N29)=3,I29-M29-N29,"要確認"))</x:f>
      </x:c>
      <x:c r="P29" s="37" t="str">
        <x:f>IF(COUNT(J29)=0,"",IF(AND(COUNT(I29,J29,R29)=3,R29&gt;=E29),J29-I29,"要確認"))</x:f>
      </x:c>
      <x:c r="Q29" s="27"/>
      <x:c r="R29" s="34"/>
      <x:c r="S29" s="27"/>
    </x:row>
    <x:row r="30" ht="40" customHeight="1">
      <x:c r="A30" s="27" t="n">
        <x:v>23</x:v>
      </x:c>
      <x:c r="B30" s="27"/>
      <x:c r="C30" s="27"/>
      <x:c r="D30" s="27"/>
      <x:c r="E30" s="34"/>
      <x:c r="F30" s="34"/>
      <x:c r="G30" s="27"/>
      <x:c r="H30" s="36"/>
      <x:c r="I30" s="37" t="str">
        <x:f>IF(COUNTA(B30:H30)=0,"",IF(AND($B$4&lt;&gt;"",$E$4&lt;&gt;"",$H$4&lt;&gt;"",B30=$B$4,C30=$E$4,D30=$H$4,G30&lt;&gt;"",COUNT(E30,F30,H30,I29,$N$4,$R$4,$H$5)=7,E30&gt;=$N$4,E30&lt;=$H$5,F30&gt;=E30,F30&lt;=$R$4,E30&gt;=E29),I29+H30,"要確認"))</x:f>
      </x:c>
      <x:c r="J30" s="36"/>
      <x:c r="K30" s="27"/>
      <x:c r="L30" s="36"/>
      <x:c r="M30" s="37" t="str">
        <x:f>IF(COUNTA(B30:H30)=0,"",IF(COUNT(I30,M29,L30)=3,M29+L30,"要確認"))</x:f>
      </x:c>
      <x:c r="N30" s="36"/>
      <x:c r="O30" s="37" t="str">
        <x:f>IF(COUNTA(B30:H30)=0,"",IF(COUNT(I30,M30,N30)=3,I30-M30-N30,"要確認"))</x:f>
      </x:c>
      <x:c r="P30" s="37" t="str">
        <x:f>IF(COUNT(J30)=0,"",IF(AND(COUNT(I30,J30,R30)=3,R30&gt;=E30),J30-I30,"要確認"))</x:f>
      </x:c>
      <x:c r="Q30" s="27"/>
      <x:c r="R30" s="34"/>
      <x:c r="S30" s="27"/>
    </x:row>
    <x:row r="31" ht="40" customHeight="1">
      <x:c r="A31" s="27" t="n">
        <x:v>24</x:v>
      </x:c>
      <x:c r="B31" s="27"/>
      <x:c r="C31" s="27"/>
      <x:c r="D31" s="27"/>
      <x:c r="E31" s="34"/>
      <x:c r="F31" s="34"/>
      <x:c r="G31" s="27"/>
      <x:c r="H31" s="36"/>
      <x:c r="I31" s="37" t="str">
        <x:f>IF(COUNTA(B31:H31)=0,"",IF(AND($B$4&lt;&gt;"",$E$4&lt;&gt;"",$H$4&lt;&gt;"",B31=$B$4,C31=$E$4,D31=$H$4,G31&lt;&gt;"",COUNT(E31,F31,H31,I30,$N$4,$R$4,$H$5)=7,E31&gt;=$N$4,E31&lt;=$H$5,F31&gt;=E31,F31&lt;=$R$4,E31&gt;=E30),I30+H31,"要確認"))</x:f>
      </x:c>
      <x:c r="J31" s="36"/>
      <x:c r="K31" s="27"/>
      <x:c r="L31" s="36"/>
      <x:c r="M31" s="37" t="str">
        <x:f>IF(COUNTA(B31:H31)=0,"",IF(COUNT(I31,M30,L31)=3,M30+L31,"要確認"))</x:f>
      </x:c>
      <x:c r="N31" s="36"/>
      <x:c r="O31" s="37" t="str">
        <x:f>IF(COUNTA(B31:H31)=0,"",IF(COUNT(I31,M31,N31)=3,I31-M31-N31,"要確認"))</x:f>
      </x:c>
      <x:c r="P31" s="37" t="str">
        <x:f>IF(COUNT(J31)=0,"",IF(AND(COUNT(I31,J31,R31)=3,R31&gt;=E31),J31-I31,"要確認"))</x:f>
      </x:c>
      <x:c r="Q31" s="27"/>
      <x:c r="R31" s="34"/>
      <x:c r="S31" s="27"/>
    </x:row>
    <x:row r="32" ht="40" customHeight="1">
      <x:c r="A32" s="27" t="n">
        <x:v>25</x:v>
      </x:c>
      <x:c r="B32" s="27"/>
      <x:c r="C32" s="27"/>
      <x:c r="D32" s="27"/>
      <x:c r="E32" s="34"/>
      <x:c r="F32" s="34"/>
      <x:c r="G32" s="27"/>
      <x:c r="H32" s="36"/>
      <x:c r="I32" s="37" t="str">
        <x:f>IF(COUNTA(B32:H32)=0,"",IF(AND($B$4&lt;&gt;"",$E$4&lt;&gt;"",$H$4&lt;&gt;"",B32=$B$4,C32=$E$4,D32=$H$4,G32&lt;&gt;"",COUNT(E32,F32,H32,I31,$N$4,$R$4,$H$5)=7,E32&gt;=$N$4,E32&lt;=$H$5,F32&gt;=E32,F32&lt;=$R$4,E32&gt;=E31),I31+H32,"要確認"))</x:f>
      </x:c>
      <x:c r="J32" s="36"/>
      <x:c r="K32" s="27"/>
      <x:c r="L32" s="36"/>
      <x:c r="M32" s="37" t="str">
        <x:f>IF(COUNTA(B32:H32)=0,"",IF(COUNT(I32,M31,L32)=3,M31+L32,"要確認"))</x:f>
      </x:c>
      <x:c r="N32" s="36"/>
      <x:c r="O32" s="37" t="str">
        <x:f>IF(COUNTA(B32:H32)=0,"",IF(COUNT(I32,M32,N32)=3,I32-M32-N32,"要確認"))</x:f>
      </x:c>
      <x:c r="P32" s="37" t="str">
        <x:f>IF(COUNT(J32)=0,"",IF(AND(COUNT(I32,J32,R32)=3,R32&gt;=E32),J32-I32,"要確認"))</x:f>
      </x:c>
      <x:c r="Q32" s="27"/>
      <x:c r="R32" s="34"/>
      <x:c r="S32" s="27"/>
    </x:row>
    <x:row r="33" ht="40" customHeight="1">
      <x:c r="A33" s="27" t="n">
        <x:v>26</x:v>
      </x:c>
      <x:c r="B33" s="27"/>
      <x:c r="C33" s="27"/>
      <x:c r="D33" s="27"/>
      <x:c r="E33" s="34"/>
      <x:c r="F33" s="34"/>
      <x:c r="G33" s="27"/>
      <x:c r="H33" s="36"/>
      <x:c r="I33" s="37" t="str">
        <x:f>IF(COUNTA(B33:H33)=0,"",IF(AND($B$4&lt;&gt;"",$E$4&lt;&gt;"",$H$4&lt;&gt;"",B33=$B$4,C33=$E$4,D33=$H$4,G33&lt;&gt;"",COUNT(E33,F33,H33,I32,$N$4,$R$4,$H$5)=7,E33&gt;=$N$4,E33&lt;=$H$5,F33&gt;=E33,F33&lt;=$R$4,E33&gt;=E32),I32+H33,"要確認"))</x:f>
      </x:c>
      <x:c r="J33" s="36"/>
      <x:c r="K33" s="27"/>
      <x:c r="L33" s="36"/>
      <x:c r="M33" s="37" t="str">
        <x:f>IF(COUNTA(B33:H33)=0,"",IF(COUNT(I33,M32,L33)=3,M32+L33,"要確認"))</x:f>
      </x:c>
      <x:c r="N33" s="36"/>
      <x:c r="O33" s="37" t="str">
        <x:f>IF(COUNTA(B33:H33)=0,"",IF(COUNT(I33,M33,N33)=3,I33-M33-N33,"要確認"))</x:f>
      </x:c>
      <x:c r="P33" s="37" t="str">
        <x:f>IF(COUNT(J33)=0,"",IF(AND(COUNT(I33,J33,R33)=3,R33&gt;=E33),J33-I33,"要確認"))</x:f>
      </x:c>
      <x:c r="Q33" s="27"/>
      <x:c r="R33" s="34"/>
      <x:c r="S33" s="27"/>
    </x:row>
    <x:row r="34" ht="40" customHeight="1">
      <x:c r="A34" s="27" t="n">
        <x:v>27</x:v>
      </x:c>
      <x:c r="B34" s="27"/>
      <x:c r="C34" s="27"/>
      <x:c r="D34" s="27"/>
      <x:c r="E34" s="34"/>
      <x:c r="F34" s="34"/>
      <x:c r="G34" s="27"/>
      <x:c r="H34" s="36"/>
      <x:c r="I34" s="37" t="str">
        <x:f>IF(COUNTA(B34:H34)=0,"",IF(AND($B$4&lt;&gt;"",$E$4&lt;&gt;"",$H$4&lt;&gt;"",B34=$B$4,C34=$E$4,D34=$H$4,G34&lt;&gt;"",COUNT(E34,F34,H34,I33,$N$4,$R$4,$H$5)=7,E34&gt;=$N$4,E34&lt;=$H$5,F34&gt;=E34,F34&lt;=$R$4,E34&gt;=E33),I33+H34,"要確認"))</x:f>
      </x:c>
      <x:c r="J34" s="36"/>
      <x:c r="K34" s="27"/>
      <x:c r="L34" s="36"/>
      <x:c r="M34" s="37" t="str">
        <x:f>IF(COUNTA(B34:H34)=0,"",IF(COUNT(I34,M33,L34)=3,M33+L34,"要確認"))</x:f>
      </x:c>
      <x:c r="N34" s="36"/>
      <x:c r="O34" s="37" t="str">
        <x:f>IF(COUNTA(B34:H34)=0,"",IF(COUNT(I34,M34,N34)=3,I34-M34-N34,"要確認"))</x:f>
      </x:c>
      <x:c r="P34" s="37" t="str">
        <x:f>IF(COUNT(J34)=0,"",IF(AND(COUNT(I34,J34,R34)=3,R34&gt;=E34),J34-I34,"要確認"))</x:f>
      </x:c>
      <x:c r="Q34" s="27"/>
      <x:c r="R34" s="34"/>
      <x:c r="S34" s="27"/>
    </x:row>
    <x:row r="35" ht="40" customHeight="1">
      <x:c r="A35" s="27" t="n">
        <x:v>28</x:v>
      </x:c>
      <x:c r="B35" s="27"/>
      <x:c r="C35" s="27"/>
      <x:c r="D35" s="27"/>
      <x:c r="E35" s="34"/>
      <x:c r="F35" s="34"/>
      <x:c r="G35" s="27"/>
      <x:c r="H35" s="36"/>
      <x:c r="I35" s="37" t="str">
        <x:f>IF(COUNTA(B35:H35)=0,"",IF(AND($B$4&lt;&gt;"",$E$4&lt;&gt;"",$H$4&lt;&gt;"",B35=$B$4,C35=$E$4,D35=$H$4,G35&lt;&gt;"",COUNT(E35,F35,H35,I34,$N$4,$R$4,$H$5)=7,E35&gt;=$N$4,E35&lt;=$H$5,F35&gt;=E35,F35&lt;=$R$4,E35&gt;=E34),I34+H35,"要確認"))</x:f>
      </x:c>
      <x:c r="J35" s="36"/>
      <x:c r="K35" s="27"/>
      <x:c r="L35" s="36"/>
      <x:c r="M35" s="37" t="str">
        <x:f>IF(COUNTA(B35:H35)=0,"",IF(COUNT(I35,M34,L35)=3,M34+L35,"要確認"))</x:f>
      </x:c>
      <x:c r="N35" s="36"/>
      <x:c r="O35" s="37" t="str">
        <x:f>IF(COUNTA(B35:H35)=0,"",IF(COUNT(I35,M35,N35)=3,I35-M35-N35,"要確認"))</x:f>
      </x:c>
      <x:c r="P35" s="37" t="str">
        <x:f>IF(COUNT(J35)=0,"",IF(AND(COUNT(I35,J35,R35)=3,R35&gt;=E35),J35-I35,"要確認"))</x:f>
      </x:c>
      <x:c r="Q35" s="27"/>
      <x:c r="R35" s="34"/>
      <x:c r="S35" s="27"/>
    </x:row>
    <x:row r="36" ht="40" customHeight="1">
      <x:c r="A36" s="27" t="n">
        <x:v>29</x:v>
      </x:c>
      <x:c r="B36" s="27"/>
      <x:c r="C36" s="27"/>
      <x:c r="D36" s="27"/>
      <x:c r="E36" s="34"/>
      <x:c r="F36" s="34"/>
      <x:c r="G36" s="27"/>
      <x:c r="H36" s="36"/>
      <x:c r="I36" s="37" t="str">
        <x:f>IF(COUNTA(B36:H36)=0,"",IF(AND($B$4&lt;&gt;"",$E$4&lt;&gt;"",$H$4&lt;&gt;"",B36=$B$4,C36=$E$4,D36=$H$4,G36&lt;&gt;"",COUNT(E36,F36,H36,I35,$N$4,$R$4,$H$5)=7,E36&gt;=$N$4,E36&lt;=$H$5,F36&gt;=E36,F36&lt;=$R$4,E36&gt;=E35),I35+H36,"要確認"))</x:f>
      </x:c>
      <x:c r="J36" s="36"/>
      <x:c r="K36" s="27"/>
      <x:c r="L36" s="36"/>
      <x:c r="M36" s="37" t="str">
        <x:f>IF(COUNTA(B36:H36)=0,"",IF(COUNT(I36,M35,L36)=3,M35+L36,"要確認"))</x:f>
      </x:c>
      <x:c r="N36" s="36"/>
      <x:c r="O36" s="37" t="str">
        <x:f>IF(COUNTA(B36:H36)=0,"",IF(COUNT(I36,M36,N36)=3,I36-M36-N36,"要確認"))</x:f>
      </x:c>
      <x:c r="P36" s="37" t="str">
        <x:f>IF(COUNT(J36)=0,"",IF(AND(COUNT(I36,J36,R36)=3,R36&gt;=E36),J36-I36,"要確認"))</x:f>
      </x:c>
      <x:c r="Q36" s="27"/>
      <x:c r="R36" s="34"/>
      <x:c r="S36" s="27"/>
    </x:row>
    <x:row r="37" ht="40" customHeight="1">
      <x:c r="A37" s="27" t="n">
        <x:v>30</x:v>
      </x:c>
      <x:c r="B37" s="27"/>
      <x:c r="C37" s="27"/>
      <x:c r="D37" s="27"/>
      <x:c r="E37" s="34"/>
      <x:c r="F37" s="34"/>
      <x:c r="G37" s="27"/>
      <x:c r="H37" s="36"/>
      <x:c r="I37" s="37" t="str">
        <x:f>IF(COUNTA(B37:H37)=0,"",IF(AND($B$4&lt;&gt;"",$E$4&lt;&gt;"",$H$4&lt;&gt;"",B37=$B$4,C37=$E$4,D37=$H$4,G37&lt;&gt;"",COUNT(E37,F37,H37,I36,$N$4,$R$4,$H$5)=7,E37&gt;=$N$4,E37&lt;=$H$5,F37&gt;=E37,F37&lt;=$R$4,E37&gt;=E36),I36+H37,"要確認"))</x:f>
      </x:c>
      <x:c r="J37" s="36"/>
      <x:c r="K37" s="27"/>
      <x:c r="L37" s="36"/>
      <x:c r="M37" s="37" t="str">
        <x:f>IF(COUNTA(B37:H37)=0,"",IF(COUNT(I37,M36,L37)=3,M36+L37,"要確認"))</x:f>
      </x:c>
      <x:c r="N37" s="36"/>
      <x:c r="O37" s="37" t="str">
        <x:f>IF(COUNTA(B37:H37)=0,"",IF(COUNT(I37,M37,N37)=3,I37-M37-N37,"要確認"))</x:f>
      </x:c>
      <x:c r="P37" s="37" t="str">
        <x:f>IF(COUNT(J37)=0,"",IF(AND(COUNT(I37,J37,R37)=3,R37&gt;=E37),J37-I37,"要確認"))</x:f>
      </x:c>
      <x:c r="Q37" s="27"/>
      <x:c r="R37" s="34"/>
      <x:c r="S37" s="27"/>
    </x:row>
    <x:row r="38" ht="24" customHeight="1">
      <x:c r="A38" s="3"/>
      <x:c r="B38" s="3"/>
      <x:c r="C38" s="3"/>
      <x:c r="D38" s="3"/>
      <x:c r="E38" s="3"/>
      <x:c r="F38" s="3"/>
      <x:c r="G38" s="3"/>
      <x:c r="H38" s="3"/>
      <x:c r="I38" s="3"/>
      <x:c r="J38" s="3"/>
      <x:c r="K38" s="3"/>
      <x:c r="L38" s="3"/>
      <x:c r="M38" s="3"/>
      <x:c r="N38" s="3"/>
      <x:c r="O38" s="3"/>
      <x:c r="P38" s="3"/>
      <x:c r="Q38" s="3"/>
      <x:c r="R38" s="3"/>
      <x:c r="S38" s="3"/>
    </x:row>
    <x:row r="39" ht="28" customHeight="1">
      <x:c r="A39" s="10" t="str">
        <x:v>計算：理論残＝前行残＋入出庫数／販売可能数＝理論残−検品待ち残−引当済／差異＝実数−理論残。単位はヘッダーに固定。</x:v>
      </x:c>
      <x:c r="B39" s="10"/>
      <x:c r="C39" s="10"/>
      <x:c r="D39" s="10"/>
      <x:c r="E39" s="10"/>
      <x:c r="F39" s="10"/>
      <x:c r="G39" s="10"/>
      <x:c r="H39" s="10"/>
      <x:c r="I39" s="10"/>
      <x:c r="J39" s="10"/>
      <x:c r="K39" s="10"/>
      <x:c r="L39" s="10"/>
      <x:c r="M39" s="10"/>
      <x:c r="N39" s="10"/>
      <x:c r="O39" s="10"/>
      <x:c r="P39" s="10"/>
      <x:c r="Q39" s="10"/>
      <x:c r="R39" s="10"/>
      <x:c r="S39" s="10"/>
    </x:row>
    <x:row r="40" ht="28" customHeight="1">
      <x:c r="A40" s="10" t="str">
        <x:v>注意：実数欄は当該行までの発生内容に対応する時刻で計数する。途中行は未計数なら空欄。計算による数量一致だけでは調査完了にしない。</x:v>
      </x:c>
      <x:c r="B40" s="10"/>
      <x:c r="C40" s="10"/>
      <x:c r="D40" s="10"/>
      <x:c r="E40" s="10"/>
      <x:c r="F40" s="10"/>
      <x:c r="G40" s="10"/>
      <x:c r="H40" s="10"/>
      <x:c r="I40" s="10"/>
      <x:c r="J40" s="10"/>
      <x:c r="K40" s="10"/>
      <x:c r="L40" s="10"/>
      <x:c r="M40" s="10"/>
      <x:c r="N40" s="10"/>
      <x:c r="O40" s="10"/>
      <x:c r="P40" s="10"/>
      <x:c r="Q40" s="10"/>
      <x:c r="R40" s="10"/>
      <x:c r="S40" s="10"/>
    </x:row>
    <x:row r="41" ht="28" customHeight="1">
      <x:c r="A41" s="10" t="str">
        <x:v>数量・証憑IDは説明用の架空例。基礎概念の出典は「出典」シート。自社製品の仕様・承認・会計判断を代替しません。</x:v>
      </x:c>
      <x:c r="B41" s="10"/>
      <x:c r="C41" s="10"/>
      <x:c r="D41" s="10"/>
      <x:c r="E41" s="10"/>
      <x:c r="F41" s="10"/>
      <x:c r="G41" s="10"/>
      <x:c r="H41" s="10"/>
      <x:c r="I41" s="10"/>
      <x:c r="J41" s="10"/>
      <x:c r="K41" s="10"/>
      <x:c r="L41" s="10"/>
      <x:c r="M41" s="10"/>
      <x:c r="N41" s="10"/>
      <x:c r="O41" s="10"/>
      <x:c r="P41" s="10"/>
      <x:c r="Q41" s="10"/>
      <x:c r="R41" s="10"/>
      <x:c r="S41" s="10"/>
    </x:row>
    <x:row r="42" ht="24" customHeight="1">
      <x:c r="A42" s="3"/>
      <x:c r="B42" s="3"/>
      <x:c r="C42" s="3"/>
      <x:c r="D42" s="3"/>
      <x:c r="E42" s="3"/>
      <x:c r="F42" s="3"/>
      <x:c r="G42" s="3"/>
      <x:c r="H42" s="3"/>
      <x:c r="I42" s="3"/>
      <x:c r="J42" s="3"/>
      <x:c r="K42" s="3"/>
      <x:c r="L42" s="3"/>
      <x:c r="M42" s="3"/>
      <x:c r="N42" s="3"/>
      <x:c r="O42" s="3"/>
      <x:c r="P42" s="3"/>
      <x:c r="Q42" s="3"/>
      <x:c r="R42" s="3"/>
      <x:c r="S42" s="3"/>
    </x:row>
  </x:sheetData>
  <x:mergeCells>
    <x:mergeCell ref="A1:S1"/>
    <x:mergeCell ref="A2:S2"/>
    <x:mergeCell ref="K5:S5"/>
    <x:mergeCell ref="A6:S6"/>
    <x:mergeCell ref="A39:S39"/>
    <x:mergeCell ref="A40:S40"/>
    <x:mergeCell ref="A41:S41"/>
    <x:mergeCell ref="N4:P4"/>
    <x:mergeCell ref="R4:S4"/>
    <x:mergeCell ref="H5:I5"/>
  </x:mergeCells>
  <x:conditionalFormatting sqref="I8:I37">
    <x:cfRule type="expression" dxfId="14" priority="5">
      <x:formula>AND(ISNUMBER(I8),I8&lt;0)</x:formula>
    </x:cfRule>
  </x:conditionalFormatting>
  <x:conditionalFormatting sqref="M8:M37">
    <x:cfRule type="expression" dxfId="15" priority="6">
      <x:formula>AND(ISNUMBER(M8),M8&lt;0)</x:formula>
    </x:cfRule>
  </x:conditionalFormatting>
  <x:conditionalFormatting sqref="O8:O37">
    <x:cfRule type="expression" dxfId="16" priority="7">
      <x:formula>AND(ISNUMBER(O8),O8&lt;0)</x:formula>
    </x:cfRule>
  </x:conditionalFormatting>
  <x:conditionalFormatting sqref="P8:P37">
    <x:cfRule type="expression" dxfId="17" priority="8">
      <x:formula>AND(ISNUMBER(P8),P8&lt;0)</x:formula>
    </x:cfRule>
  </x:conditionalFormatting>
  <x:dataValidations count="1">
    <x:dataValidation type="list" sqref="S8:S37">
      <x:formula1>"調査中,証憑確認,原因確認,訂正済,保留"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24" hidden="0" customWidth="1"/>
    <x:col min="3" max="3" width="24" hidden="0" customWidth="1"/>
    <x:col min="4" max="4" width="12" hidden="0" customWidth="1"/>
    <x:col min="5" max="5" width="12" hidden="0" customWidth="1"/>
    <x:col min="6" max="6" width="12" hidden="0" customWidth="1"/>
    <x:col min="7" max="7" width="12" hidden="0" customWidth="1"/>
    <x:col min="8" max="8" width="16" hidden="0" customWidth="1"/>
    <x:col min="9" max="9" width="12" hidden="0" customWidth="1"/>
    <x:col min="10" max="10" width="40" hidden="0" customWidth="1"/>
  </x:cols>
  <x:sheetData>
    <x:row r="1" ht="38" customHeight="1">
      <x:c r="A1" s="7" t="str">
        <x:v>同じ現物4個を、入力の締め時点で照合</x:v>
      </x:c>
      <x:c r="B1" s="7"/>
      <x:c r="C1" s="7"/>
      <x:c r="D1" s="7"/>
      <x:c r="E1" s="7"/>
      <x:c r="F1" s="7"/>
      <x:c r="G1" s="7"/>
      <x:c r="H1" s="7"/>
      <x:c r="I1" s="7"/>
      <x:c r="J1" s="7"/>
    </x:row>
    <x:row r="2" ht="32" customHeight="1">
      <x:c r="A2" s="10" t="str">
        <x:v>説明用の架空例。実際にマイナスが表示される時点と、発生順に再計算した時点を区別します。</x:v>
      </x:c>
      <x:c r="B2" s="10"/>
      <x:c r="C2" s="10"/>
      <x:c r="D2" s="10"/>
      <x:c r="E2" s="10"/>
      <x:c r="F2" s="10"/>
      <x:c r="G2" s="10"/>
      <x:c r="H2" s="10"/>
      <x:c r="I2" s="10"/>
      <x:c r="J2" s="10"/>
    </x:row>
    <x:row r="3" ht="24" customHeight="1">
      <x:c r="A3" s="3"/>
      <x:c r="B3" s="3"/>
      <x:c r="C3" s="3"/>
      <x:c r="D3" s="3"/>
      <x:c r="E3" s="3"/>
      <x:c r="F3" s="3"/>
      <x:c r="G3" s="3"/>
      <x:c r="H3" s="3"/>
      <x:c r="I3" s="3"/>
      <x:c r="J3" s="3"/>
    </x:row>
    <x:row r="4" ht="24" customHeight="1">
      <x:c r="A4" s="3"/>
      <x:c r="B4" s="3"/>
      <x:c r="C4" s="3"/>
      <x:c r="D4" s="3"/>
      <x:c r="E4" s="3"/>
      <x:c r="F4" s="3"/>
      <x:c r="G4" s="3"/>
      <x:c r="H4" s="3"/>
      <x:c r="I4" s="3"/>
      <x:c r="J4" s="3"/>
    </x:row>
    <x:row r="5" ht="24" customHeight="1">
      <x:c r="A5" s="3"/>
      <x:c r="B5" s="3"/>
      <x:c r="C5" s="3"/>
      <x:c r="D5" s="3"/>
      <x:c r="E5" s="3"/>
      <x:c r="F5" s="3"/>
      <x:c r="G5" s="3"/>
      <x:c r="H5" s="3"/>
      <x:c r="I5" s="3"/>
      <x:c r="J5" s="3"/>
    </x:row>
    <x:row r="6" ht="24" customHeight="1">
      <x:c r="A6" s="3"/>
      <x:c r="B6" s="3"/>
      <x:c r="C6" s="3"/>
      <x:c r="D6" s="3"/>
      <x:c r="E6" s="3"/>
      <x:c r="F6" s="3"/>
      <x:c r="G6" s="3"/>
      <x:c r="H6" s="3"/>
      <x:c r="I6" s="3"/>
      <x:c r="J6" s="3"/>
    </x:row>
    <x:row r="7" ht="36" customHeight="1">
      <x:c r="A7" s="22" t="str">
        <x:v>状態</x:v>
      </x:c>
      <x:c r="B7" s="22" t="str">
        <x:v>対象発生時刻</x:v>
      </x:c>
      <x:c r="C7" s="22" t="str">
        <x:v>入力確認時点</x:v>
      </x:c>
      <x:c r="D7" s="22" t="str">
        <x:v>理論残</x:v>
      </x:c>
      <x:c r="E7" s="22" t="str">
        <x:v>実数</x:v>
      </x:c>
      <x:c r="F7" s="22" t="str">
        <x:v>検品待ち</x:v>
      </x:c>
      <x:c r="G7" s="22" t="str">
        <x:v>引当済</x:v>
      </x:c>
      <x:c r="H7" s="22" t="str">
        <x:v>販売可能数</x:v>
      </x:c>
      <x:c r="I7" s="22" t="str">
        <x:v>差異</x:v>
      </x:c>
      <x:c r="J7" s="22" t="str">
        <x:v>判断・保留</x:v>
      </x:c>
    </x:row>
    <x:row r="8" ht="72" customHeight="1">
      <x:c r="A8" s="10" t="str">
        <x:v>後日入力前</x:v>
      </x:c>
      <x:c r="B8" s="40" t="n">
        <x:v>46276.75</x:v>
      </x:c>
      <x:c r="C8" s="40" t="n">
        <x:v>46276.75</x:v>
      </x:c>
      <x:c r="D8" s="42" t="n">
        <x:f>'7取引_記入例'!$K$4+SUMIFS('7取引_記入例'!$H$8:$H$14,'7取引_記入例'!$E$8:$E$14,"&gt;="&amp;'7取引_記入例'!$N$4,'7取引_記入例'!$E$8:$E$14,"&lt;="&amp;B8,'7取引_記入例'!$F$8:$F$14,"&lt;="&amp;C8)</x:f>
        <x:v>7</x:v>
      </x:c>
      <x:c r="E8" s="42" t="n">
        <x:f>'7取引_記入例'!J14</x:f>
        <x:v>4</x:v>
      </x:c>
      <x:c r="F8" s="42" t="n">
        <x:f>'7取引_記入例'!$B$5+SUMIFS('7取引_記入例'!$L$8:$L$14,'7取引_記入例'!$E$8:$E$14,"&lt;="&amp;B8,'7取引_記入例'!$F$8:$F$14,"&lt;="&amp;C8)</x:f>
        <x:v>3</x:v>
      </x:c>
      <x:c r="G8" s="42" t="n">
        <x:f>'7取引_記入例'!N14</x:f>
        <x:v>0</x:v>
      </x:c>
      <x:c r="H8" s="42" t="n">
        <x:f>D8-F8-G8</x:f>
        <x:v>4</x:v>
      </x:c>
      <x:c r="I8" s="42" t="n">
        <x:f>E8-D8</x:f>
        <x:v>-3</x:v>
      </x:c>
      <x:c r="J8" s="10" t="str">
        <x:v>SH-04未入力（8個）。SH-07重複（5個）と相殺。</x:v>
      </x:c>
    </x:row>
    <x:row r="9" ht="72" customHeight="1">
      <x:c r="A9" s="10" t="str">
        <x:v>後日入力後</x:v>
      </x:c>
      <x:c r="B9" s="40" t="n">
        <x:v>46276.75</x:v>
      </x:c>
      <x:c r="C9" s="40" t="n">
        <x:v>46277.395833333336</x:v>
      </x:c>
      <x:c r="D9" s="42" t="n">
        <x:f>'7取引_記入例'!$K$4+SUMIFS('7取引_記入例'!$H$8:$H$14,'7取引_記入例'!$E$8:$E$14,"&gt;="&amp;'7取引_記入例'!$N$4,'7取引_記入例'!$E$8:$E$14,"&lt;="&amp;B9,'7取引_記入例'!$F$8:$F$14,"&lt;="&amp;C9)</x:f>
        <x:v>-1</x:v>
      </x:c>
      <x:c r="E9" s="42" t="n">
        <x:f>'7取引_記入例'!J14</x:f>
        <x:v>4</x:v>
      </x:c>
      <x:c r="F9" s="42" t="n">
        <x:f>'7取引_記入例'!$B$5+SUMIFS('7取引_記入例'!$L$8:$L$14,'7取引_記入例'!$E$8:$E$14,"&lt;="&amp;B9,'7取引_記入例'!$F$8:$F$14,"&lt;="&amp;C9)</x:f>
        <x:v>3</x:v>
      </x:c>
      <x:c r="G9" s="42" t="n">
        <x:f>'7取引_記入例'!N14</x:f>
        <x:v>0</x:v>
      </x:c>
      <x:c r="H9" s="42" t="n">
        <x:f>D9-F9-G9</x:f>
        <x:v>-4</x:v>
      </x:c>
      <x:c r="I9" s="42" t="n">
        <x:f>E9-D9</x:f>
        <x:v>5</x:v>
      </x:c>
      <x:c r="J9" s="10" t="str">
        <x:v>遅れた出荷を反映すると理論残は負。残る差は重複分5個。</x:v>
      </x:c>
    </x:row>
    <x:row r="10" ht="72" customHeight="1">
      <x:c r="A10" s="10" t="str">
        <x:v>重複出庫の訂正後</x:v>
      </x:c>
      <x:c r="B10" s="40" t="n">
        <x:v>46276.75</x:v>
      </x:c>
      <x:c r="C10" s="40" t="n">
        <x:v>46277.416666666664</x:v>
      </x:c>
      <x:c r="D10" s="42" t="n">
        <x:f>'調整記録_記入例'!H8</x:f>
        <x:v>4</x:v>
      </x:c>
      <x:c r="E10" s="42" t="n">
        <x:f>'7取引_記入例'!J14</x:f>
        <x:v>4</x:v>
      </x:c>
      <x:c r="F10" s="42" t="n">
        <x:f>'7取引_記入例'!M14</x:f>
        <x:v>3</x:v>
      </x:c>
      <x:c r="G10" s="42" t="n">
        <x:f>'7取引_記入例'!N14</x:f>
        <x:v>0</x:v>
      </x:c>
      <x:c r="H10" s="42" t="n">
        <x:f>D10-F10-G10</x:f>
        <x:v>1</x:v>
      </x:c>
      <x:c r="I10" s="42" t="n">
        <x:f>E10-D10</x:f>
        <x:v>0</x:v>
      </x:c>
      <x:c r="J10" s="10" t="str">
        <x:v>数量一致。ただし返品3個の販売可否は未確定。</x:v>
      </x:c>
    </x:row>
    <x:row r="11" ht="24" customHeight="1">
      <x:c r="A11" s="3"/>
      <x:c r="B11" s="3"/>
      <x:c r="C11" s="3"/>
      <x:c r="D11" s="3"/>
      <x:c r="E11" s="3"/>
      <x:c r="F11" s="3"/>
      <x:c r="G11" s="3"/>
      <x:c r="H11" s="3"/>
      <x:c r="I11" s="3"/>
      <x:c r="J11" s="3"/>
    </x:row>
    <x:row r="12" ht="24" customHeight="1">
      <x:c r="A12" s="3"/>
      <x:c r="B12" s="3"/>
      <x:c r="C12" s="3"/>
      <x:c r="D12" s="3"/>
      <x:c r="E12" s="3"/>
      <x:c r="F12" s="3"/>
      <x:c r="G12" s="3"/>
      <x:c r="H12" s="3"/>
      <x:c r="I12" s="3"/>
      <x:c r="J12" s="3"/>
    </x:row>
    <x:row r="13" ht="32" customHeight="1">
      <x:c r="A13" s="10" t="str">
        <x:v>理論残＝開始残＋発生日と入力日が各締め時点を満たす記録の合計。訂正後はADJ-01の＋5個を別記録として加算。</x:v>
      </x:c>
      <x:c r="B13" s="10"/>
      <x:c r="C13" s="10"/>
      <x:c r="D13" s="10"/>
      <x:c r="E13" s="10"/>
      <x:c r="F13" s="10"/>
      <x:c r="G13" s="10"/>
      <x:c r="H13" s="10"/>
      <x:c r="I13" s="10"/>
      <x:c r="J13" s="10"/>
    </x:row>
    <x:row r="14" ht="32" customHeight="1">
      <x:c r="A14" s="10" t="str">
        <x:v>9/11 18:00から9/12 9:30まで現物移動なしの前提で実数4個を共用します。別の現場では、計数時刻と途中の入出庫を必ず照合してください。</x:v>
      </x:c>
      <x:c r="B14" s="10"/>
      <x:c r="C14" s="10"/>
      <x:c r="D14" s="10"/>
      <x:c r="E14" s="10"/>
      <x:c r="F14" s="10"/>
      <x:c r="G14" s="10"/>
      <x:c r="H14" s="10"/>
      <x:c r="I14" s="10"/>
      <x:c r="J14" s="10"/>
    </x:row>
    <x:row r="15" ht="24" customHeight="1">
      <x:c r="A15" s="3"/>
      <x:c r="B15" s="3"/>
      <x:c r="C15" s="3"/>
      <x:c r="D15" s="3"/>
      <x:c r="E15" s="3"/>
      <x:c r="F15" s="3"/>
      <x:c r="G15" s="3"/>
      <x:c r="H15" s="3"/>
      <x:c r="I15" s="3"/>
      <x:c r="J15" s="3"/>
    </x:row>
    <x:row r="16" ht="32" customHeight="1">
      <x:c r="A16" s="18" t="str">
        <x:v>時点別の照合欄（未記入）：理論残・実数・検品待ち・引当済を入力。販売可能数と差異は自動計算。</x:v>
      </x:c>
      <x:c r="B16" s="18"/>
      <x:c r="C16" s="18"/>
      <x:c r="D16" s="18"/>
      <x:c r="E16" s="18"/>
      <x:c r="F16" s="18"/>
      <x:c r="G16" s="18"/>
      <x:c r="H16" s="18"/>
      <x:c r="I16" s="18"/>
      <x:c r="J16" s="18"/>
    </x:row>
    <x:row r="17" ht="38" customHeight="1">
      <x:c r="A17" s="22" t="str">
        <x:v>状態</x:v>
      </x:c>
      <x:c r="B17" s="22" t="str">
        <x:v>対象発生時刻</x:v>
      </x:c>
      <x:c r="C17" s="22" t="str">
        <x:v>入力確認時点</x:v>
      </x:c>
      <x:c r="D17" s="22" t="str">
        <x:v>理論残</x:v>
      </x:c>
      <x:c r="E17" s="22" t="str">
        <x:v>実数</x:v>
      </x:c>
      <x:c r="F17" s="22" t="str">
        <x:v>検品待ち</x:v>
      </x:c>
      <x:c r="G17" s="22" t="str">
        <x:v>引当済</x:v>
      </x:c>
      <x:c r="H17" s="22" t="str">
        <x:v>販売可能数</x:v>
      </x:c>
      <x:c r="I17" s="22" t="str">
        <x:v>差異</x:v>
      </x:c>
      <x:c r="J17" s="22" t="str">
        <x:v>判断・保留</x:v>
      </x:c>
    </x:row>
    <x:row r="18" ht="45" customHeight="1">
      <x:c r="A18" s="27"/>
      <x:c r="B18" s="44"/>
      <x:c r="C18" s="44"/>
      <x:c r="D18" s="27"/>
      <x:c r="E18" s="27"/>
      <x:c r="F18" s="27"/>
      <x:c r="G18" s="27"/>
      <x:c r="H18" s="31" t="str">
        <x:f>IF(COUNT(D18,F18,G18)=3,D18-F18-G18,"")</x:f>
      </x:c>
      <x:c r="I18" s="31" t="str">
        <x:f>IF(COUNT(D18,E18)=2,E18-D18,"")</x:f>
      </x:c>
      <x:c r="J18" s="27"/>
    </x:row>
    <x:row r="19" ht="45" customHeight="1">
      <x:c r="A19" s="27"/>
      <x:c r="B19" s="44"/>
      <x:c r="C19" s="44"/>
      <x:c r="D19" s="27"/>
      <x:c r="E19" s="27"/>
      <x:c r="F19" s="27"/>
      <x:c r="G19" s="27"/>
      <x:c r="H19" s="31" t="str">
        <x:f>IF(COUNT(D19,F19,G19)=3,D19-F19-G19,"")</x:f>
      </x:c>
      <x:c r="I19" s="31" t="str">
        <x:f>IF(COUNT(D19,E19)=2,E19-D19,"")</x:f>
      </x:c>
      <x:c r="J19" s="27"/>
    </x:row>
    <x:row r="20" ht="45" customHeight="1">
      <x:c r="A20" s="27"/>
      <x:c r="B20" s="44"/>
      <x:c r="C20" s="44"/>
      <x:c r="D20" s="27"/>
      <x:c r="E20" s="27"/>
      <x:c r="F20" s="27"/>
      <x:c r="G20" s="27"/>
      <x:c r="H20" s="31" t="str">
        <x:f>IF(COUNT(D20,F20,G20)=3,D20-F20-G20,"")</x:f>
      </x:c>
      <x:c r="I20" s="31" t="str">
        <x:f>IF(COUNT(D20,E20)=2,E20-D20,"")</x:f>
      </x:c>
      <x:c r="J20" s="27"/>
    </x:row>
    <x:row r="21" ht="24" customHeight="1">
      <x:c r="A21" s="3"/>
      <x:c r="B21" s="3"/>
      <x:c r="C21" s="3"/>
      <x:c r="D21" s="3"/>
      <x:c r="E21" s="3"/>
      <x:c r="F21" s="3"/>
      <x:c r="G21" s="3"/>
      <x:c r="H21" s="3"/>
      <x:c r="I21" s="3"/>
      <x:c r="J21" s="3"/>
    </x:row>
    <x:row r="22" ht="24" customHeight="1">
      <x:c r="A22" s="3"/>
      <x:c r="B22" s="3"/>
      <x:c r="C22" s="3"/>
      <x:c r="D22" s="3"/>
      <x:c r="E22" s="3"/>
      <x:c r="F22" s="3"/>
      <x:c r="G22" s="3"/>
      <x:c r="H22" s="3"/>
      <x:c r="I22" s="3"/>
      <x:c r="J22" s="3"/>
    </x:row>
    <x:row r="23" ht="24" customHeight="1">
      <x:c r="A23" s="3"/>
      <x:c r="B23" s="3"/>
      <x:c r="C23" s="3"/>
      <x:c r="D23" s="3"/>
      <x:c r="E23" s="3"/>
      <x:c r="F23" s="3"/>
      <x:c r="G23" s="3"/>
      <x:c r="H23" s="3"/>
      <x:c r="I23" s="3"/>
      <x:c r="J23" s="3"/>
    </x:row>
    <x:row r="24" ht="24" customHeight="1">
      <x:c r="A24" s="3"/>
      <x:c r="B24" s="3"/>
      <x:c r="C24" s="3"/>
      <x:c r="D24" s="3"/>
      <x:c r="E24" s="3"/>
      <x:c r="F24" s="3"/>
      <x:c r="G24" s="3"/>
      <x:c r="H24" s="3"/>
      <x:c r="I24" s="3"/>
      <x:c r="J24" s="3"/>
    </x:row>
    <x:row r="25" ht="24" customHeight="1">
      <x:c r="A25" s="3"/>
      <x:c r="B25" s="3"/>
      <x:c r="C25" s="3"/>
      <x:c r="D25" s="3"/>
      <x:c r="E25" s="3"/>
      <x:c r="F25" s="3"/>
      <x:c r="G25" s="3"/>
      <x:c r="H25" s="3"/>
      <x:c r="I25" s="3"/>
      <x:c r="J25" s="3"/>
    </x:row>
  </x:sheetData>
  <x:mergeCells>
    <x:mergeCell ref="A1:J1"/>
    <x:mergeCell ref="A2:J2"/>
    <x:mergeCell ref="A13:J13"/>
    <x:mergeCell ref="A14:J14"/>
    <x:mergeCell ref="A16:J16"/>
  </x:mergeCell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12" hidden="0" customWidth="1"/>
    <x:col min="3" max="3" width="12" hidden="0" customWidth="1"/>
    <x:col min="4" max="4" width="8" hidden="0" customWidth="1"/>
    <x:col min="5" max="5" width="24" hidden="0" customWidth="1"/>
    <x:col min="6" max="6" width="12" hidden="0" customWidth="1"/>
    <x:col min="7" max="7" width="12" hidden="0" customWidth="1"/>
    <x:col min="8" max="8" width="12" hidden="0" customWidth="1"/>
    <x:col min="9" max="9" width="12" hidden="0" customWidth="1"/>
    <x:col min="10" max="10" width="12" hidden="0" customWidth="1"/>
    <x:col min="11" max="11" width="38" hidden="0" customWidth="1"/>
    <x:col min="12" max="12" width="24" hidden="0" customWidth="1"/>
    <x:col min="13" max="13" width="32" hidden="0" customWidth="1"/>
    <x:col min="14" max="14" width="24" hidden="0" customWidth="1"/>
    <x:col min="15" max="15" width="24" hidden="0" customWidth="1"/>
    <x:col min="16" max="16" width="24" hidden="0" customWidth="1"/>
    <x:col min="17" max="17" width="28" hidden="0" customWidth="1"/>
    <x:col min="18" max="18" width="24" hidden="0" customWidth="1"/>
    <x:col min="19" max="19" width="32" hidden="0" customWidth="1"/>
    <x:col min="20" max="20" width="38" hidden="0" customWidth="1"/>
  </x:cols>
  <x:sheetData>
    <x:row r="1" ht="38" customHeight="1">
      <x:c r="A1" s="7" t="str">
        <x:v>調整記録・説明用の架空例</x:v>
      </x:c>
      <x:c r="B1" s="7"/>
      <x:c r="C1" s="7"/>
      <x:c r="D1" s="7"/>
      <x:c r="E1" s="7"/>
      <x:c r="F1" s="7"/>
      <x:c r="G1" s="7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</x:row>
    <x:row r="2" ht="32" customHeight="1">
      <x:c r="A2" s="10" t="str">
        <x:v>理由を確定してから権限・締め処理に合う訂正方法を選ぶ。残差0でも自動で「完了」にしません。</x:v>
      </x:c>
      <x:c r="B2" s="10"/>
      <x:c r="C2" s="10"/>
      <x:c r="D2" s="10"/>
      <x:c r="E2" s="10"/>
      <x:c r="F2" s="10"/>
      <x:c r="G2" s="10"/>
      <x:c r="H2" s="10"/>
      <x:c r="I2" s="10"/>
      <x:c r="J2" s="10"/>
      <x:c r="K2" s="10"/>
      <x:c r="L2" s="10"/>
      <x:c r="M2" s="10"/>
      <x:c r="N2" s="10"/>
      <x:c r="O2" s="10"/>
      <x:c r="P2" s="10"/>
      <x:c r="Q2" s="10"/>
      <x:c r="R2" s="10"/>
      <x:c r="S2" s="10"/>
      <x:c r="T2" s="10"/>
    </x:row>
    <x:row r="3" ht="24" customHeight="1">
      <x:c r="A3" s="3"/>
      <x:c r="B3" s="3"/>
      <x:c r="C3" s="3"/>
      <x:c r="D3" s="3"/>
      <x:c r="E3" s="3"/>
      <x:c r="F3" s="3"/>
      <x:c r="G3" s="3"/>
      <x:c r="H3" s="3"/>
      <x:c r="I3" s="3"/>
      <x:c r="J3" s="3"/>
      <x:c r="K3" s="3"/>
      <x:c r="L3" s="3"/>
      <x:c r="M3" s="3"/>
      <x:c r="N3" s="3"/>
      <x:c r="O3" s="3"/>
      <x:c r="P3" s="3"/>
      <x:c r="Q3" s="3"/>
      <x:c r="R3" s="3"/>
      <x:c r="S3" s="3"/>
      <x:c r="T3" s="3"/>
    </x:row>
    <x:row r="4" ht="24" customHeight="1">
      <x:c r="A4" s="3"/>
      <x:c r="B4" s="3"/>
      <x:c r="C4" s="3"/>
      <x:c r="D4" s="3"/>
      <x:c r="E4" s="3"/>
      <x:c r="F4" s="3"/>
      <x:c r="G4" s="3"/>
      <x:c r="H4" s="3"/>
      <x:c r="I4" s="3"/>
      <x:c r="J4" s="3"/>
      <x:c r="K4" s="3"/>
      <x:c r="L4" s="3"/>
      <x:c r="M4" s="3"/>
      <x:c r="N4" s="3"/>
      <x:c r="O4" s="3"/>
      <x:c r="P4" s="3"/>
      <x:c r="Q4" s="3"/>
      <x:c r="R4" s="3"/>
      <x:c r="S4" s="3"/>
      <x:c r="T4" s="3"/>
    </x:row>
    <x:row r="5" ht="24" customHeight="1">
      <x:c r="A5" s="3"/>
      <x:c r="B5" s="3"/>
      <x:c r="C5" s="3"/>
      <x:c r="D5" s="3"/>
      <x:c r="E5" s="3"/>
      <x:c r="F5" s="3"/>
      <x:c r="G5" s="3"/>
      <x:c r="H5" s="3"/>
      <x:c r="I5" s="3"/>
      <x:c r="J5" s="3"/>
      <x:c r="K5" s="3"/>
      <x:c r="L5" s="3"/>
      <x:c r="M5" s="3"/>
      <x:c r="N5" s="3"/>
      <x:c r="O5" s="3"/>
      <x:c r="P5" s="3"/>
      <x:c r="Q5" s="3"/>
      <x:c r="R5" s="3"/>
      <x:c r="S5" s="3"/>
      <x:c r="T5" s="3"/>
    </x:row>
    <x:row r="6" ht="24" customHeight="1">
      <x:c r="A6" s="3"/>
      <x:c r="B6" s="3"/>
      <x:c r="C6" s="3"/>
      <x:c r="D6" s="3"/>
      <x:c r="E6" s="3"/>
      <x:c r="F6" s="3"/>
      <x:c r="G6" s="3"/>
      <x:c r="H6" s="3"/>
      <x:c r="I6" s="3"/>
      <x:c r="J6" s="3"/>
      <x:c r="K6" s="3"/>
      <x:c r="L6" s="3"/>
      <x:c r="M6" s="3"/>
      <x:c r="N6" s="3"/>
      <x:c r="O6" s="3"/>
      <x:c r="P6" s="3"/>
      <x:c r="Q6" s="3"/>
      <x:c r="R6" s="3"/>
      <x:c r="S6" s="3"/>
      <x:c r="T6" s="3"/>
    </x:row>
    <x:row r="7" ht="38" customHeight="1">
      <x:c r="A7" s="22" t="str">
        <x:v>調整ID</x:v>
      </x:c>
      <x:c r="B7" s="22" t="str">
        <x:v>品目ID</x:v>
      </x:c>
      <x:c r="C7" s="22" t="str">
        <x:v>場所</x:v>
      </x:c>
      <x:c r="D7" s="22" t="str">
        <x:v>単位</x:v>
      </x:c>
      <x:c r="E7" s="22" t="str">
        <x:v>処理日時</x:v>
      </x:c>
      <x:c r="F7" s="22" t="str">
        <x:v>調整前</x:v>
      </x:c>
      <x:c r="G7" s="22" t="str">
        <x:v>増減</x:v>
      </x:c>
      <x:c r="H7" s="22" t="str">
        <x:v>調整後</x:v>
      </x:c>
      <x:c r="I7" s="22" t="str">
        <x:v>実数</x:v>
      </x:c>
      <x:c r="J7" s="22" t="str">
        <x:v>残差</x:v>
      </x:c>
      <x:c r="K7" s="22" t="str">
        <x:v>理由</x:v>
      </x:c>
      <x:c r="L7" s="22" t="str">
        <x:v>元伝票</x:v>
      </x:c>
      <x:c r="M7" s="22" t="str">
        <x:v>根拠・証憑</x:v>
      </x:c>
      <x:c r="N7" s="22" t="str">
        <x:v>申請者</x:v>
      </x:c>
      <x:c r="O7" s="22" t="str">
        <x:v>確認者</x:v>
      </x:c>
      <x:c r="P7" s="22" t="str">
        <x:v>確認日時</x:v>
      </x:c>
      <x:c r="Q7" s="22" t="str">
        <x:v>状態</x:v>
      </x:c>
      <x:c r="R7" s="22" t="str">
        <x:v>次回確認日</x:v>
      </x:c>
      <x:c r="S7" s="22" t="str">
        <x:v>引継ぎ担当</x:v>
      </x:c>
      <x:c r="T7" s="22" t="str">
        <x:v>保留事項</x:v>
      </x:c>
    </x:row>
    <x:row r="8" ht="84" customHeight="1">
      <x:c r="A8" s="27" t="str">
        <x:v>ADJ-01</x:v>
      </x:c>
      <x:c r="B8" s="27" t="str">
        <x:v>P-001</x:v>
      </x:c>
      <x:c r="C8" s="27" t="str">
        <x:v>A倉庫</x:v>
      </x:c>
      <x:c r="D8" s="27" t="str">
        <x:v>個</x:v>
      </x:c>
      <x:c r="E8" s="44" t="n">
        <x:v>46277.416666666664</x:v>
      </x:c>
      <x:c r="F8" s="27" t="n">
        <x:f>'7取引_記入例'!I14</x:f>
        <x:v>-1</x:v>
      </x:c>
      <x:c r="G8" s="27" t="n">
        <x:v>5</x:v>
      </x:c>
      <x:c r="H8" s="31" t="n">
        <x:f>IF(COUNT(F8,G8)=2,F8+G8,"")</x:f>
        <x:v>4</x:v>
      </x:c>
      <x:c r="I8" s="27" t="n">
        <x:v>4</x:v>
      </x:c>
      <x:c r="J8" s="31" t="n">
        <x:f>IF(COUNT(H8,I8)=2,I8-H8,"")</x:f>
        <x:v>0</x:v>
      </x:c>
      <x:c r="K8" s="27" t="str">
        <x:v>重複出庫5個を訂正。追加出荷なし</x:v>
      </x:c>
      <x:c r="L8" s="27" t="str">
        <x:v>SH-07（参照SH-06）</x:v>
      </x:c>
      <x:c r="M8" s="27" t="str">
        <x:v>SO-06／D-06／CP-07</x:v>
      </x:c>
      <x:c r="N8" s="27" t="str">
        <x:v>倉庫担当A（架空）</x:v>
      </x:c>
      <x:c r="O8" s="27" t="str">
        <x:v>事務担当B（架空）</x:v>
      </x:c>
      <x:c r="P8" s="44" t="n">
        <x:v>46277.427083333336</x:v>
      </x:c>
      <x:c r="Q8" s="27" t="str">
        <x:v>数量一致・検品保留</x:v>
      </x:c>
      <x:c r="R8" s="44" t="n">
        <x:v>46295.75</x:v>
      </x:c>
      <x:c r="S8" s="27" t="str">
        <x:v>倉庫担当A／検品担当C（架空）</x:v>
      </x:c>
      <x:c r="T8" s="27" t="str">
        <x:v>返品3個は検品待ち。会計評価の判断は対象外</x:v>
      </x:c>
    </x:row>
    <x:row r="9" ht="24" customHeight="1">
      <x:c r="A9" s="3"/>
      <x:c r="B9" s="3"/>
      <x:c r="C9" s="3"/>
      <x:c r="D9" s="3"/>
      <x:c r="E9" s="3"/>
      <x:c r="F9" s="3"/>
      <x:c r="G9" s="3"/>
      <x:c r="H9" s="3"/>
      <x:c r="I9" s="3"/>
      <x:c r="J9" s="3"/>
      <x:c r="K9" s="3"/>
      <x:c r="L9" s="3"/>
      <x:c r="M9" s="3"/>
      <x:c r="N9" s="3"/>
      <x:c r="O9" s="3"/>
      <x:c r="P9" s="3"/>
      <x:c r="Q9" s="3"/>
      <x:c r="R9" s="3"/>
      <x:c r="S9" s="3"/>
      <x:c r="T9" s="3"/>
    </x:row>
    <x:row r="10" ht="24" customHeight="1">
      <x:c r="A10" s="3"/>
      <x:c r="B10" s="3"/>
      <x:c r="C10" s="3"/>
      <x:c r="D10" s="3"/>
      <x:c r="E10" s="3"/>
      <x:c r="F10" s="3"/>
      <x:c r="G10" s="3"/>
      <x:c r="H10" s="3"/>
      <x:c r="I10" s="3"/>
      <x:c r="J10" s="3"/>
      <x:c r="K10" s="3"/>
      <x:c r="L10" s="3"/>
      <x:c r="M10" s="3"/>
      <x:c r="N10" s="3"/>
      <x:c r="O10" s="3"/>
      <x:c r="P10" s="3"/>
      <x:c r="Q10" s="3"/>
      <x:c r="R10" s="3"/>
      <x:c r="S10" s="3"/>
      <x:c r="T10" s="3"/>
    </x:row>
    <x:row r="11" ht="32" customHeight="1">
      <x:c r="A11" s="10" t="str">
        <x:v>調整前・増減・調整後・理由・元伝票・証憑・申請者・確認者・確認日時を一組で残します。不明な原因や返品の販売可否を数式だけで確定しません。</x:v>
      </x:c>
      <x:c r="B11" s="10"/>
      <x:c r="C11" s="10"/>
      <x:c r="D11" s="10"/>
      <x:c r="E11" s="10"/>
      <x:c r="F11" s="10"/>
      <x:c r="G11" s="10"/>
      <x:c r="H11" s="10"/>
      <x:c r="I11" s="10"/>
      <x:c r="J11" s="10"/>
      <x:c r="K11" s="10"/>
      <x:c r="L11" s="10"/>
      <x:c r="M11" s="10"/>
      <x:c r="N11" s="10"/>
      <x:c r="O11" s="10"/>
      <x:c r="P11" s="10"/>
      <x:c r="Q11" s="10"/>
      <x:c r="R11" s="10"/>
      <x:c r="S11" s="10"/>
      <x:c r="T11" s="10"/>
    </x:row>
    <x:row r="12" ht="24" customHeight="1">
      <x:c r="A12" s="3"/>
      <x:c r="B12" s="3"/>
      <x:c r="C12" s="3"/>
      <x:c r="D12" s="3"/>
      <x:c r="E12" s="3"/>
      <x:c r="F12" s="3"/>
      <x:c r="G12" s="3"/>
      <x:c r="H12" s="3"/>
      <x:c r="I12" s="3"/>
      <x:c r="J12" s="3"/>
      <x:c r="K12" s="3"/>
      <x:c r="L12" s="3"/>
      <x:c r="M12" s="3"/>
      <x:c r="N12" s="3"/>
      <x:c r="O12" s="3"/>
      <x:c r="P12" s="3"/>
      <x:c r="Q12" s="3"/>
      <x:c r="R12" s="3"/>
      <x:c r="S12" s="3"/>
      <x:c r="T12" s="3"/>
    </x:row>
    <x:row r="13" ht="24" customHeight="1">
      <x:c r="A13" s="3"/>
      <x:c r="B13" s="3"/>
      <x:c r="C13" s="3"/>
      <x:c r="D13" s="3"/>
      <x:c r="E13" s="3"/>
      <x:c r="F13" s="3"/>
      <x:c r="G13" s="3"/>
      <x:c r="H13" s="3"/>
      <x:c r="I13" s="3"/>
      <x:c r="J13" s="3"/>
      <x:c r="K13" s="3"/>
      <x:c r="L13" s="3"/>
      <x:c r="M13" s="3"/>
      <x:c r="N13" s="3"/>
      <x:c r="O13" s="3"/>
      <x:c r="P13" s="3"/>
      <x:c r="Q13" s="3"/>
      <x:c r="R13" s="3"/>
      <x:c r="S13" s="3"/>
      <x:c r="T13" s="3"/>
    </x:row>
    <x:row r="14" ht="24" customHeight="1">
      <x:c r="A14" s="3"/>
      <x:c r="B14" s="3"/>
      <x:c r="C14" s="3"/>
      <x:c r="D14" s="3"/>
      <x:c r="E14" s="3"/>
      <x:c r="F14" s="3"/>
      <x:c r="G14" s="3"/>
      <x:c r="H14" s="3"/>
      <x:c r="I14" s="3"/>
      <x:c r="J14" s="3"/>
      <x:c r="K14" s="3"/>
      <x:c r="L14" s="3"/>
      <x:c r="M14" s="3"/>
      <x:c r="N14" s="3"/>
      <x:c r="O14" s="3"/>
      <x:c r="P14" s="3"/>
      <x:c r="Q14" s="3"/>
      <x:c r="R14" s="3"/>
      <x:c r="S14" s="3"/>
      <x:c r="T14" s="3"/>
    </x:row>
    <x:row r="15" ht="24" customHeight="1">
      <x:c r="A15" s="3"/>
      <x:c r="B15" s="3"/>
      <x:c r="C15" s="3"/>
      <x:c r="D15" s="3"/>
      <x:c r="E15" s="3"/>
      <x:c r="F15" s="3"/>
      <x:c r="G15" s="3"/>
      <x:c r="H15" s="3"/>
      <x:c r="I15" s="3"/>
      <x:c r="J15" s="3"/>
      <x:c r="K15" s="3"/>
      <x:c r="L15" s="3"/>
      <x:c r="M15" s="3"/>
      <x:c r="N15" s="3"/>
      <x:c r="O15" s="3"/>
      <x:c r="P15" s="3"/>
      <x:c r="Q15" s="3"/>
      <x:c r="R15" s="3"/>
      <x:c r="S15" s="3"/>
      <x:c r="T15" s="3"/>
    </x:row>
    <x:row r="16" ht="24" customHeight="1">
      <x:c r="A16" s="3"/>
      <x:c r="B16" s="3"/>
      <x:c r="C16" s="3"/>
      <x:c r="D16" s="3"/>
      <x:c r="E16" s="3"/>
      <x:c r="F16" s="3"/>
      <x:c r="G16" s="3"/>
      <x:c r="H16" s="3"/>
      <x:c r="I16" s="3"/>
      <x:c r="J16" s="3"/>
      <x:c r="K16" s="3"/>
      <x:c r="L16" s="3"/>
      <x:c r="M16" s="3"/>
      <x:c r="N16" s="3"/>
      <x:c r="O16" s="3"/>
      <x:c r="P16" s="3"/>
      <x:c r="Q16" s="3"/>
      <x:c r="R16" s="3"/>
      <x:c r="S16" s="3"/>
      <x:c r="T16" s="3"/>
    </x:row>
    <x:row r="17" ht="24" customHeight="1">
      <x:c r="A17" s="3"/>
      <x:c r="B17" s="3"/>
      <x:c r="C17" s="3"/>
      <x:c r="D17" s="3"/>
      <x:c r="E17" s="3"/>
      <x:c r="F17" s="3"/>
      <x:c r="G17" s="3"/>
      <x:c r="H17" s="3"/>
      <x:c r="I17" s="3"/>
      <x:c r="J17" s="3"/>
      <x:c r="K17" s="3"/>
      <x:c r="L17" s="3"/>
      <x:c r="M17" s="3"/>
      <x:c r="N17" s="3"/>
      <x:c r="O17" s="3"/>
      <x:c r="P17" s="3"/>
      <x:c r="Q17" s="3"/>
      <x:c r="R17" s="3"/>
      <x:c r="S17" s="3"/>
      <x:c r="T17" s="3"/>
    </x:row>
    <x:row r="18" ht="24" customHeight="1">
      <x:c r="A18" s="3"/>
      <x:c r="B18" s="3"/>
      <x:c r="C18" s="3"/>
      <x:c r="D18" s="3"/>
      <x:c r="E18" s="3"/>
      <x:c r="F18" s="3"/>
      <x:c r="G18" s="3"/>
      <x:c r="H18" s="3"/>
      <x:c r="I18" s="3"/>
      <x:c r="J18" s="3"/>
      <x:c r="K18" s="3"/>
      <x:c r="L18" s="3"/>
      <x:c r="M18" s="3"/>
      <x:c r="N18" s="3"/>
      <x:c r="O18" s="3"/>
      <x:c r="P18" s="3"/>
      <x:c r="Q18" s="3"/>
      <x:c r="R18" s="3"/>
      <x:c r="S18" s="3"/>
      <x:c r="T18" s="3"/>
    </x:row>
    <x:row r="19" ht="24" customHeight="1">
      <x:c r="A19" s="3"/>
      <x:c r="B19" s="3"/>
      <x:c r="C19" s="3"/>
      <x:c r="D19" s="3"/>
      <x:c r="E19" s="3"/>
      <x:c r="F19" s="3"/>
      <x:c r="G19" s="3"/>
      <x:c r="H19" s="3"/>
      <x:c r="I19" s="3"/>
      <x:c r="J19" s="3"/>
      <x:c r="K19" s="3"/>
      <x:c r="L19" s="3"/>
      <x:c r="M19" s="3"/>
      <x:c r="N19" s="3"/>
      <x:c r="O19" s="3"/>
      <x:c r="P19" s="3"/>
      <x:c r="Q19" s="3"/>
      <x:c r="R19" s="3"/>
      <x:c r="S19" s="3"/>
      <x:c r="T19" s="3"/>
    </x:row>
    <x:row r="20" ht="24" customHeight="1">
      <x:c r="A20" s="3"/>
      <x:c r="B20" s="3"/>
      <x:c r="C20" s="3"/>
      <x:c r="D20" s="3"/>
      <x:c r="E20" s="3"/>
      <x:c r="F20" s="3"/>
      <x:c r="G20" s="3"/>
      <x:c r="H20" s="3"/>
      <x:c r="I20" s="3"/>
      <x:c r="J20" s="3"/>
      <x:c r="K20" s="3"/>
      <x:c r="L20" s="3"/>
      <x:c r="M20" s="3"/>
      <x:c r="N20" s="3"/>
      <x:c r="O20" s="3"/>
      <x:c r="P20" s="3"/>
      <x:c r="Q20" s="3"/>
      <x:c r="R20" s="3"/>
      <x:c r="S20" s="3"/>
      <x:c r="T20" s="3"/>
    </x:row>
    <x:row r="21" ht="24" customHeight="1">
      <x:c r="A21" s="3"/>
      <x:c r="B21" s="3"/>
      <x:c r="C21" s="3"/>
      <x:c r="D21" s="3"/>
      <x:c r="E21" s="3"/>
      <x:c r="F21" s="3"/>
      <x:c r="G21" s="3"/>
      <x:c r="H21" s="3"/>
      <x:c r="I21" s="3"/>
      <x:c r="J21" s="3"/>
      <x:c r="K21" s="3"/>
      <x:c r="L21" s="3"/>
      <x:c r="M21" s="3"/>
      <x:c r="N21" s="3"/>
      <x:c r="O21" s="3"/>
      <x:c r="P21" s="3"/>
      <x:c r="Q21" s="3"/>
      <x:c r="R21" s="3"/>
      <x:c r="S21" s="3"/>
      <x:c r="T21" s="3"/>
    </x:row>
    <x:row r="22" ht="24" customHeight="1">
      <x:c r="A22" s="3"/>
      <x:c r="B22" s="3"/>
      <x:c r="C22" s="3"/>
      <x:c r="D22" s="3"/>
      <x:c r="E22" s="3"/>
      <x:c r="F22" s="3"/>
      <x:c r="G22" s="3"/>
      <x:c r="H22" s="3"/>
      <x:c r="I22" s="3"/>
      <x:c r="J22" s="3"/>
      <x:c r="K22" s="3"/>
      <x:c r="L22" s="3"/>
      <x:c r="M22" s="3"/>
      <x:c r="N22" s="3"/>
      <x:c r="O22" s="3"/>
      <x:c r="P22" s="3"/>
      <x:c r="Q22" s="3"/>
      <x:c r="R22" s="3"/>
      <x:c r="S22" s="3"/>
      <x:c r="T22" s="3"/>
    </x:row>
    <x:row r="23" ht="24" customHeight="1">
      <x:c r="A23" s="3"/>
      <x:c r="B23" s="3"/>
      <x:c r="C23" s="3"/>
      <x:c r="D23" s="3"/>
      <x:c r="E23" s="3"/>
      <x:c r="F23" s="3"/>
      <x:c r="G23" s="3"/>
      <x:c r="H23" s="3"/>
      <x:c r="I23" s="3"/>
      <x:c r="J23" s="3"/>
      <x:c r="K23" s="3"/>
      <x:c r="L23" s="3"/>
      <x:c r="M23" s="3"/>
      <x:c r="N23" s="3"/>
      <x:c r="O23" s="3"/>
      <x:c r="P23" s="3"/>
      <x:c r="Q23" s="3"/>
      <x:c r="R23" s="3"/>
      <x:c r="S23" s="3"/>
      <x:c r="T23" s="3"/>
    </x:row>
  </x:sheetData>
  <x:mergeCells>
    <x:mergeCell ref="A1:T1"/>
    <x:mergeCell ref="A2:T2"/>
    <x:mergeCell ref="A11:T11"/>
  </x:mergeCells>
  <x:dataValidations count="1">
    <x:dataValidation type="list" sqref="Q8">
      <x:formula1>"調査中,承認待ち,訂正済,数量一致・検品保留,数量一致・調査継続,完了（人が確認）"</x:formula1>
    </x:dataValidation>
  </x:dataValidation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12" hidden="0" customWidth="1"/>
    <x:col min="3" max="3" width="12" hidden="0" customWidth="1"/>
    <x:col min="4" max="4" width="8" hidden="0" customWidth="1"/>
    <x:col min="5" max="5" width="24" hidden="0" customWidth="1"/>
    <x:col min="6" max="6" width="12" hidden="0" customWidth="1"/>
    <x:col min="7" max="7" width="12" hidden="0" customWidth="1"/>
    <x:col min="8" max="8" width="12" hidden="0" customWidth="1"/>
    <x:col min="9" max="9" width="12" hidden="0" customWidth="1"/>
    <x:col min="10" max="10" width="12" hidden="0" customWidth="1"/>
    <x:col min="11" max="11" width="38" hidden="0" customWidth="1"/>
    <x:col min="12" max="12" width="24" hidden="0" customWidth="1"/>
    <x:col min="13" max="13" width="32" hidden="0" customWidth="1"/>
    <x:col min="14" max="14" width="24" hidden="0" customWidth="1"/>
    <x:col min="15" max="15" width="24" hidden="0" customWidth="1"/>
    <x:col min="16" max="16" width="24" hidden="0" customWidth="1"/>
    <x:col min="17" max="17" width="28" hidden="0" customWidth="1"/>
    <x:col min="18" max="18" width="24" hidden="0" customWidth="1"/>
    <x:col min="19" max="19" width="32" hidden="0" customWidth="1"/>
    <x:col min="20" max="20" width="38" hidden="0" customWidth="1"/>
  </x:cols>
  <x:sheetData>
    <x:row r="1" ht="38" customHeight="1">
      <x:c r="A1" s="7" t="str">
        <x:v>調整記録・空欄</x:v>
      </x:c>
      <x:c r="B1" s="7"/>
      <x:c r="C1" s="7"/>
      <x:c r="D1" s="7"/>
      <x:c r="E1" s="7"/>
      <x:c r="F1" s="7"/>
      <x:c r="G1" s="7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</x:row>
    <x:row r="2" ht="32" customHeight="1">
      <x:c r="A2" s="10" t="str">
        <x:v>理由を確定してから権限・締め処理に合う訂正方法を選ぶ。残差0でも自動で「完了」にしません。</x:v>
      </x:c>
      <x:c r="B2" s="10"/>
      <x:c r="C2" s="10"/>
      <x:c r="D2" s="10"/>
      <x:c r="E2" s="10"/>
      <x:c r="F2" s="10"/>
      <x:c r="G2" s="10"/>
      <x:c r="H2" s="10"/>
      <x:c r="I2" s="10"/>
      <x:c r="J2" s="10"/>
      <x:c r="K2" s="10"/>
      <x:c r="L2" s="10"/>
      <x:c r="M2" s="10"/>
      <x:c r="N2" s="10"/>
      <x:c r="O2" s="10"/>
      <x:c r="P2" s="10"/>
      <x:c r="Q2" s="10"/>
      <x:c r="R2" s="10"/>
      <x:c r="S2" s="10"/>
      <x:c r="T2" s="10"/>
    </x:row>
    <x:row r="3" ht="24" customHeight="1">
      <x:c r="A3" s="3"/>
      <x:c r="B3" s="3"/>
      <x:c r="C3" s="3"/>
      <x:c r="D3" s="3"/>
      <x:c r="E3" s="3"/>
      <x:c r="F3" s="3"/>
      <x:c r="G3" s="3"/>
      <x:c r="H3" s="3"/>
      <x:c r="I3" s="3"/>
      <x:c r="J3" s="3"/>
      <x:c r="K3" s="3"/>
      <x:c r="L3" s="3"/>
      <x:c r="M3" s="3"/>
      <x:c r="N3" s="3"/>
      <x:c r="O3" s="3"/>
      <x:c r="P3" s="3"/>
      <x:c r="Q3" s="3"/>
      <x:c r="R3" s="3"/>
      <x:c r="S3" s="3"/>
      <x:c r="T3" s="3"/>
    </x:row>
    <x:row r="4" ht="24" customHeight="1">
      <x:c r="A4" s="3"/>
      <x:c r="B4" s="3"/>
      <x:c r="C4" s="3"/>
      <x:c r="D4" s="3"/>
      <x:c r="E4" s="3"/>
      <x:c r="F4" s="3"/>
      <x:c r="G4" s="3"/>
      <x:c r="H4" s="3"/>
      <x:c r="I4" s="3"/>
      <x:c r="J4" s="3"/>
      <x:c r="K4" s="3"/>
      <x:c r="L4" s="3"/>
      <x:c r="M4" s="3"/>
      <x:c r="N4" s="3"/>
      <x:c r="O4" s="3"/>
      <x:c r="P4" s="3"/>
      <x:c r="Q4" s="3"/>
      <x:c r="R4" s="3"/>
      <x:c r="S4" s="3"/>
      <x:c r="T4" s="3"/>
    </x:row>
    <x:row r="5" ht="24" customHeight="1">
      <x:c r="A5" s="3"/>
      <x:c r="B5" s="3"/>
      <x:c r="C5" s="3"/>
      <x:c r="D5" s="3"/>
      <x:c r="E5" s="3"/>
      <x:c r="F5" s="3"/>
      <x:c r="G5" s="3"/>
      <x:c r="H5" s="3"/>
      <x:c r="I5" s="3"/>
      <x:c r="J5" s="3"/>
      <x:c r="K5" s="3"/>
      <x:c r="L5" s="3"/>
      <x:c r="M5" s="3"/>
      <x:c r="N5" s="3"/>
      <x:c r="O5" s="3"/>
      <x:c r="P5" s="3"/>
      <x:c r="Q5" s="3"/>
      <x:c r="R5" s="3"/>
      <x:c r="S5" s="3"/>
      <x:c r="T5" s="3"/>
    </x:row>
    <x:row r="6" ht="24" customHeight="1">
      <x:c r="A6" s="3"/>
      <x:c r="B6" s="3"/>
      <x:c r="C6" s="3"/>
      <x:c r="D6" s="3"/>
      <x:c r="E6" s="3"/>
      <x:c r="F6" s="3"/>
      <x:c r="G6" s="3"/>
      <x:c r="H6" s="3"/>
      <x:c r="I6" s="3"/>
      <x:c r="J6" s="3"/>
      <x:c r="K6" s="3"/>
      <x:c r="L6" s="3"/>
      <x:c r="M6" s="3"/>
      <x:c r="N6" s="3"/>
      <x:c r="O6" s="3"/>
      <x:c r="P6" s="3"/>
      <x:c r="Q6" s="3"/>
      <x:c r="R6" s="3"/>
      <x:c r="S6" s="3"/>
      <x:c r="T6" s="3"/>
    </x:row>
    <x:row r="7" ht="38" customHeight="1">
      <x:c r="A7" s="22" t="str">
        <x:v>調整ID</x:v>
      </x:c>
      <x:c r="B7" s="22" t="str">
        <x:v>品目ID</x:v>
      </x:c>
      <x:c r="C7" s="22" t="str">
        <x:v>場所</x:v>
      </x:c>
      <x:c r="D7" s="22" t="str">
        <x:v>単位</x:v>
      </x:c>
      <x:c r="E7" s="22" t="str">
        <x:v>処理日時</x:v>
      </x:c>
      <x:c r="F7" s="22" t="str">
        <x:v>調整前</x:v>
      </x:c>
      <x:c r="G7" s="22" t="str">
        <x:v>増減</x:v>
      </x:c>
      <x:c r="H7" s="22" t="str">
        <x:v>調整後</x:v>
      </x:c>
      <x:c r="I7" s="22" t="str">
        <x:v>実数</x:v>
      </x:c>
      <x:c r="J7" s="22" t="str">
        <x:v>残差</x:v>
      </x:c>
      <x:c r="K7" s="22" t="str">
        <x:v>理由</x:v>
      </x:c>
      <x:c r="L7" s="22" t="str">
        <x:v>元伝票</x:v>
      </x:c>
      <x:c r="M7" s="22" t="str">
        <x:v>根拠・証憑</x:v>
      </x:c>
      <x:c r="N7" s="22" t="str">
        <x:v>申請者</x:v>
      </x:c>
      <x:c r="O7" s="22" t="str">
        <x:v>確認者</x:v>
      </x:c>
      <x:c r="P7" s="22" t="str">
        <x:v>確認日時</x:v>
      </x:c>
      <x:c r="Q7" s="22" t="str">
        <x:v>状態</x:v>
      </x:c>
      <x:c r="R7" s="22" t="str">
        <x:v>次回確認日</x:v>
      </x:c>
      <x:c r="S7" s="22" t="str">
        <x:v>引継ぎ担当</x:v>
      </x:c>
      <x:c r="T7" s="22" t="str">
        <x:v>保留事項</x:v>
      </x:c>
    </x:row>
    <x:row r="8" ht="42" customHeight="1">
      <x:c r="A8" s="27"/>
      <x:c r="B8" s="27"/>
      <x:c r="C8" s="27"/>
      <x:c r="D8" s="27"/>
      <x:c r="E8" s="44"/>
      <x:c r="F8" s="27"/>
      <x:c r="G8" s="27"/>
      <x:c r="H8" s="31" t="str">
        <x:f>IF(COUNT(F8,G8)=2,F8+G8,"")</x:f>
      </x:c>
      <x:c r="I8" s="27"/>
      <x:c r="J8" s="31" t="str">
        <x:f>IF(COUNT(H8,I8)=2,I8-H8,"")</x:f>
      </x:c>
      <x:c r="K8" s="27"/>
      <x:c r="L8" s="27"/>
      <x:c r="M8" s="27"/>
      <x:c r="N8" s="27"/>
      <x:c r="O8" s="27"/>
      <x:c r="P8" s="44"/>
      <x:c r="Q8" s="27"/>
      <x:c r="R8" s="44"/>
      <x:c r="S8" s="27"/>
      <x:c r="T8" s="27"/>
    </x:row>
    <x:row r="9" ht="42" customHeight="1">
      <x:c r="A9" s="27"/>
      <x:c r="B9" s="27"/>
      <x:c r="C9" s="27"/>
      <x:c r="D9" s="27"/>
      <x:c r="E9" s="44"/>
      <x:c r="F9" s="27"/>
      <x:c r="G9" s="27"/>
      <x:c r="H9" s="31" t="str">
        <x:f>IF(COUNT(F9,G9)=2,F9+G9,"")</x:f>
      </x:c>
      <x:c r="I9" s="27"/>
      <x:c r="J9" s="31" t="str">
        <x:f>IF(COUNT(H9,I9)=2,I9-H9,"")</x:f>
      </x:c>
      <x:c r="K9" s="27"/>
      <x:c r="L9" s="27"/>
      <x:c r="M9" s="27"/>
      <x:c r="N9" s="27"/>
      <x:c r="O9" s="27"/>
      <x:c r="P9" s="44"/>
      <x:c r="Q9" s="27"/>
      <x:c r="R9" s="44"/>
      <x:c r="S9" s="27"/>
      <x:c r="T9" s="27"/>
    </x:row>
    <x:row r="10" ht="42" customHeight="1">
      <x:c r="A10" s="27"/>
      <x:c r="B10" s="27"/>
      <x:c r="C10" s="27"/>
      <x:c r="D10" s="27"/>
      <x:c r="E10" s="44"/>
      <x:c r="F10" s="27"/>
      <x:c r="G10" s="27"/>
      <x:c r="H10" s="31" t="str">
        <x:f>IF(COUNT(F10,G10)=2,F10+G10,"")</x:f>
      </x:c>
      <x:c r="I10" s="27"/>
      <x:c r="J10" s="31" t="str">
        <x:f>IF(COUNT(H10,I10)=2,I10-H10,"")</x:f>
      </x:c>
      <x:c r="K10" s="27"/>
      <x:c r="L10" s="27"/>
      <x:c r="M10" s="27"/>
      <x:c r="N10" s="27"/>
      <x:c r="O10" s="27"/>
      <x:c r="P10" s="44"/>
      <x:c r="Q10" s="27"/>
      <x:c r="R10" s="44"/>
      <x:c r="S10" s="27"/>
      <x:c r="T10" s="27"/>
    </x:row>
    <x:row r="11" ht="42" customHeight="1">
      <x:c r="A11" s="27"/>
      <x:c r="B11" s="27"/>
      <x:c r="C11" s="27"/>
      <x:c r="D11" s="27"/>
      <x:c r="E11" s="44"/>
      <x:c r="F11" s="27"/>
      <x:c r="G11" s="27"/>
      <x:c r="H11" s="31" t="str">
        <x:f>IF(COUNT(F11,G11)=2,F11+G11,"")</x:f>
      </x:c>
      <x:c r="I11" s="27"/>
      <x:c r="J11" s="31" t="str">
        <x:f>IF(COUNT(H11,I11)=2,I11-H11,"")</x:f>
      </x:c>
      <x:c r="K11" s="27"/>
      <x:c r="L11" s="27"/>
      <x:c r="M11" s="27"/>
      <x:c r="N11" s="27"/>
      <x:c r="O11" s="27"/>
      <x:c r="P11" s="44"/>
      <x:c r="Q11" s="27"/>
      <x:c r="R11" s="44"/>
      <x:c r="S11" s="27"/>
      <x:c r="T11" s="27"/>
    </x:row>
    <x:row r="12" ht="42" customHeight="1">
      <x:c r="A12" s="27"/>
      <x:c r="B12" s="27"/>
      <x:c r="C12" s="27"/>
      <x:c r="D12" s="27"/>
      <x:c r="E12" s="44"/>
      <x:c r="F12" s="27"/>
      <x:c r="G12" s="27"/>
      <x:c r="H12" s="31" t="str">
        <x:f>IF(COUNT(F12,G12)=2,F12+G12,"")</x:f>
      </x:c>
      <x:c r="I12" s="27"/>
      <x:c r="J12" s="31" t="str">
        <x:f>IF(COUNT(H12,I12)=2,I12-H12,"")</x:f>
      </x:c>
      <x:c r="K12" s="27"/>
      <x:c r="L12" s="27"/>
      <x:c r="M12" s="27"/>
      <x:c r="N12" s="27"/>
      <x:c r="O12" s="27"/>
      <x:c r="P12" s="44"/>
      <x:c r="Q12" s="27"/>
      <x:c r="R12" s="44"/>
      <x:c r="S12" s="27"/>
      <x:c r="T12" s="27"/>
    </x:row>
    <x:row r="13" ht="42" customHeight="1">
      <x:c r="A13" s="27"/>
      <x:c r="B13" s="27"/>
      <x:c r="C13" s="27"/>
      <x:c r="D13" s="27"/>
      <x:c r="E13" s="44"/>
      <x:c r="F13" s="27"/>
      <x:c r="G13" s="27"/>
      <x:c r="H13" s="31" t="str">
        <x:f>IF(COUNT(F13,G13)=2,F13+G13,"")</x:f>
      </x:c>
      <x:c r="I13" s="27"/>
      <x:c r="J13" s="31" t="str">
        <x:f>IF(COUNT(H13,I13)=2,I13-H13,"")</x:f>
      </x:c>
      <x:c r="K13" s="27"/>
      <x:c r="L13" s="27"/>
      <x:c r="M13" s="27"/>
      <x:c r="N13" s="27"/>
      <x:c r="O13" s="27"/>
      <x:c r="P13" s="44"/>
      <x:c r="Q13" s="27"/>
      <x:c r="R13" s="44"/>
      <x:c r="S13" s="27"/>
      <x:c r="T13" s="27"/>
    </x:row>
    <x:row r="14" ht="42" customHeight="1">
      <x:c r="A14" s="27"/>
      <x:c r="B14" s="27"/>
      <x:c r="C14" s="27"/>
      <x:c r="D14" s="27"/>
      <x:c r="E14" s="44"/>
      <x:c r="F14" s="27"/>
      <x:c r="G14" s="27"/>
      <x:c r="H14" s="31" t="str">
        <x:f>IF(COUNT(F14,G14)=2,F14+G14,"")</x:f>
      </x:c>
      <x:c r="I14" s="27"/>
      <x:c r="J14" s="31" t="str">
        <x:f>IF(COUNT(H14,I14)=2,I14-H14,"")</x:f>
      </x:c>
      <x:c r="K14" s="27"/>
      <x:c r="L14" s="27"/>
      <x:c r="M14" s="27"/>
      <x:c r="N14" s="27"/>
      <x:c r="O14" s="27"/>
      <x:c r="P14" s="44"/>
      <x:c r="Q14" s="27"/>
      <x:c r="R14" s="44"/>
      <x:c r="S14" s="27"/>
      <x:c r="T14" s="27"/>
    </x:row>
    <x:row r="15" ht="42" customHeight="1">
      <x:c r="A15" s="27"/>
      <x:c r="B15" s="27"/>
      <x:c r="C15" s="27"/>
      <x:c r="D15" s="27"/>
      <x:c r="E15" s="44"/>
      <x:c r="F15" s="27"/>
      <x:c r="G15" s="27"/>
      <x:c r="H15" s="31" t="str">
        <x:f>IF(COUNT(F15,G15)=2,F15+G15,"")</x:f>
      </x:c>
      <x:c r="I15" s="27"/>
      <x:c r="J15" s="31" t="str">
        <x:f>IF(COUNT(H15,I15)=2,I15-H15,"")</x:f>
      </x:c>
      <x:c r="K15" s="27"/>
      <x:c r="L15" s="27"/>
      <x:c r="M15" s="27"/>
      <x:c r="N15" s="27"/>
      <x:c r="O15" s="27"/>
      <x:c r="P15" s="44"/>
      <x:c r="Q15" s="27"/>
      <x:c r="R15" s="44"/>
      <x:c r="S15" s="27"/>
      <x:c r="T15" s="27"/>
    </x:row>
    <x:row r="16" ht="42" customHeight="1">
      <x:c r="A16" s="27"/>
      <x:c r="B16" s="27"/>
      <x:c r="C16" s="27"/>
      <x:c r="D16" s="27"/>
      <x:c r="E16" s="44"/>
      <x:c r="F16" s="27"/>
      <x:c r="G16" s="27"/>
      <x:c r="H16" s="31" t="str">
        <x:f>IF(COUNT(F16,G16)=2,F16+G16,"")</x:f>
      </x:c>
      <x:c r="I16" s="27"/>
      <x:c r="J16" s="31" t="str">
        <x:f>IF(COUNT(H16,I16)=2,I16-H16,"")</x:f>
      </x:c>
      <x:c r="K16" s="27"/>
      <x:c r="L16" s="27"/>
      <x:c r="M16" s="27"/>
      <x:c r="N16" s="27"/>
      <x:c r="O16" s="27"/>
      <x:c r="P16" s="44"/>
      <x:c r="Q16" s="27"/>
      <x:c r="R16" s="44"/>
      <x:c r="S16" s="27"/>
      <x:c r="T16" s="27"/>
    </x:row>
    <x:row r="17" ht="42" customHeight="1">
      <x:c r="A17" s="27"/>
      <x:c r="B17" s="27"/>
      <x:c r="C17" s="27"/>
      <x:c r="D17" s="27"/>
      <x:c r="E17" s="44"/>
      <x:c r="F17" s="27"/>
      <x:c r="G17" s="27"/>
      <x:c r="H17" s="31" t="str">
        <x:f>IF(COUNT(F17,G17)=2,F17+G17,"")</x:f>
      </x:c>
      <x:c r="I17" s="27"/>
      <x:c r="J17" s="31" t="str">
        <x:f>IF(COUNT(H17,I17)=2,I17-H17,"")</x:f>
      </x:c>
      <x:c r="K17" s="27"/>
      <x:c r="L17" s="27"/>
      <x:c r="M17" s="27"/>
      <x:c r="N17" s="27"/>
      <x:c r="O17" s="27"/>
      <x:c r="P17" s="44"/>
      <x:c r="Q17" s="27"/>
      <x:c r="R17" s="44"/>
      <x:c r="S17" s="27"/>
      <x:c r="T17" s="27"/>
    </x:row>
    <x:row r="18" ht="24" customHeight="1">
      <x:c r="A18" s="3"/>
      <x:c r="B18" s="3"/>
      <x:c r="C18" s="3"/>
      <x:c r="D18" s="3"/>
      <x:c r="E18" s="3"/>
      <x:c r="F18" s="3"/>
      <x:c r="G18" s="3"/>
      <x:c r="H18" s="3"/>
      <x:c r="I18" s="3"/>
      <x:c r="J18" s="3"/>
      <x:c r="K18" s="3"/>
      <x:c r="L18" s="3"/>
      <x:c r="M18" s="3"/>
      <x:c r="N18" s="3"/>
      <x:c r="O18" s="3"/>
      <x:c r="P18" s="3"/>
      <x:c r="Q18" s="3"/>
      <x:c r="R18" s="3"/>
      <x:c r="S18" s="3"/>
      <x:c r="T18" s="3"/>
    </x:row>
    <x:row r="19" ht="24" customHeight="1">
      <x:c r="A19" s="3"/>
      <x:c r="B19" s="3"/>
      <x:c r="C19" s="3"/>
      <x:c r="D19" s="3"/>
      <x:c r="E19" s="3"/>
      <x:c r="F19" s="3"/>
      <x:c r="G19" s="3"/>
      <x:c r="H19" s="3"/>
      <x:c r="I19" s="3"/>
      <x:c r="J19" s="3"/>
      <x:c r="K19" s="3"/>
      <x:c r="L19" s="3"/>
      <x:c r="M19" s="3"/>
      <x:c r="N19" s="3"/>
      <x:c r="O19" s="3"/>
      <x:c r="P19" s="3"/>
      <x:c r="Q19" s="3"/>
      <x:c r="R19" s="3"/>
      <x:c r="S19" s="3"/>
      <x:c r="T19" s="3"/>
    </x:row>
    <x:row r="20" ht="32" customHeight="1">
      <x:c r="A20" s="10" t="str">
        <x:v>調整前・増減・調整後・理由・元伝票・証憑・申請者・確認者・確認日時を一組で残します。不明な原因や返品の販売可否を数式だけで確定しません。</x:v>
      </x:c>
      <x:c r="B20" s="10"/>
      <x:c r="C20" s="10"/>
      <x:c r="D20" s="10"/>
      <x:c r="E20" s="10"/>
      <x:c r="F20" s="10"/>
      <x:c r="G20" s="10"/>
      <x:c r="H20" s="10"/>
      <x:c r="I20" s="10"/>
      <x:c r="J20" s="10"/>
      <x:c r="K20" s="10"/>
      <x:c r="L20" s="10"/>
      <x:c r="M20" s="10"/>
      <x:c r="N20" s="10"/>
      <x:c r="O20" s="10"/>
      <x:c r="P20" s="10"/>
      <x:c r="Q20" s="10"/>
      <x:c r="R20" s="10"/>
      <x:c r="S20" s="10"/>
      <x:c r="T20" s="10"/>
    </x:row>
    <x:row r="21" ht="24" customHeight="1">
      <x:c r="A21" s="3"/>
      <x:c r="B21" s="3"/>
      <x:c r="C21" s="3"/>
      <x:c r="D21" s="3"/>
      <x:c r="E21" s="3"/>
      <x:c r="F21" s="3"/>
      <x:c r="G21" s="3"/>
      <x:c r="H21" s="3"/>
      <x:c r="I21" s="3"/>
      <x:c r="J21" s="3"/>
      <x:c r="K21" s="3"/>
      <x:c r="L21" s="3"/>
      <x:c r="M21" s="3"/>
      <x:c r="N21" s="3"/>
      <x:c r="O21" s="3"/>
      <x:c r="P21" s="3"/>
      <x:c r="Q21" s="3"/>
      <x:c r="R21" s="3"/>
      <x:c r="S21" s="3"/>
      <x:c r="T21" s="3"/>
    </x:row>
    <x:row r="22" ht="24" customHeight="1">
      <x:c r="A22" s="3"/>
      <x:c r="B22" s="3"/>
      <x:c r="C22" s="3"/>
      <x:c r="D22" s="3"/>
      <x:c r="E22" s="3"/>
      <x:c r="F22" s="3"/>
      <x:c r="G22" s="3"/>
      <x:c r="H22" s="3"/>
      <x:c r="I22" s="3"/>
      <x:c r="J22" s="3"/>
      <x:c r="K22" s="3"/>
      <x:c r="L22" s="3"/>
      <x:c r="M22" s="3"/>
      <x:c r="N22" s="3"/>
      <x:c r="O22" s="3"/>
      <x:c r="P22" s="3"/>
      <x:c r="Q22" s="3"/>
      <x:c r="R22" s="3"/>
      <x:c r="S22" s="3"/>
      <x:c r="T22" s="3"/>
    </x:row>
    <x:row r="23" ht="24" customHeight="1">
      <x:c r="A23" s="3"/>
      <x:c r="B23" s="3"/>
      <x:c r="C23" s="3"/>
      <x:c r="D23" s="3"/>
      <x:c r="E23" s="3"/>
      <x:c r="F23" s="3"/>
      <x:c r="G23" s="3"/>
      <x:c r="H23" s="3"/>
      <x:c r="I23" s="3"/>
      <x:c r="J23" s="3"/>
      <x:c r="K23" s="3"/>
      <x:c r="L23" s="3"/>
      <x:c r="M23" s="3"/>
      <x:c r="N23" s="3"/>
      <x:c r="O23" s="3"/>
      <x:c r="P23" s="3"/>
      <x:c r="Q23" s="3"/>
      <x:c r="R23" s="3"/>
      <x:c r="S23" s="3"/>
      <x:c r="T23" s="3"/>
    </x:row>
  </x:sheetData>
  <x:mergeCells>
    <x:mergeCell ref="A1:T1"/>
    <x:mergeCell ref="A2:T2"/>
    <x:mergeCell ref="A20:T20"/>
  </x:mergeCells>
  <x:dataValidations count="1">
    <x:dataValidation type="list" sqref="Q8:Q17">
      <x:formula1>"調査中,承認待ち,訂正済,数量一致・検品保留,数量一致・調査継続,完了（人が確認）"</x:formula1>
    </x:dataValidation>
  </x:dataValidation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7" hidden="0" customWidth="1"/>
    <x:col min="2" max="2" width="22" hidden="0" customWidth="1"/>
    <x:col min="3" max="3" width="34" hidden="0" customWidth="1"/>
    <x:col min="4" max="4" width="40" hidden="0" customWidth="1"/>
    <x:col min="5" max="5" width="28" hidden="0" customWidth="1"/>
    <x:col min="6" max="6" width="16" hidden="0" customWidth="1"/>
    <x:col min="7" max="7" width="14" hidden="0" customWidth="1"/>
  </x:cols>
  <x:sheetData>
    <x:row r="1" ht="38" customHeight="1">
      <x:c r="A1" s="7" t="str">
        <x:v>調査・引継ぎチェック・架空例</x:v>
      </x:c>
      <x:c r="B1" s="7"/>
      <x:c r="C1" s="7"/>
      <x:c r="D1" s="7"/>
      <x:c r="E1" s="7"/>
      <x:c r="F1" s="7"/>
      <x:c r="G1" s="7"/>
    </x:row>
    <x:row r="2" ht="36" customHeight="1">
      <x:c r="A2" s="10" t="str">
        <x:v>記入例は2026年9月12日10:00時点。担当名は架空の役割名。未確認や保留を確認済みに変えないでください。</x:v>
      </x:c>
      <x:c r="B2" s="10"/>
      <x:c r="C2" s="10"/>
      <x:c r="D2" s="10"/>
      <x:c r="E2" s="10"/>
      <x:c r="F2" s="10"/>
      <x:c r="G2" s="10"/>
    </x:row>
    <x:row r="3" ht="24" customHeight="1">
      <x:c r="A3" s="3"/>
      <x:c r="B3" s="3"/>
      <x:c r="C3" s="3"/>
      <x:c r="D3" s="3"/>
      <x:c r="E3" s="3"/>
      <x:c r="F3" s="3"/>
      <x:c r="G3" s="3"/>
    </x:row>
    <x:row r="4" ht="24" customHeight="1">
      <x:c r="A4" s="3"/>
      <x:c r="B4" s="3"/>
      <x:c r="C4" s="3"/>
      <x:c r="D4" s="3"/>
      <x:c r="E4" s="3"/>
      <x:c r="F4" s="3"/>
      <x:c r="G4" s="3"/>
    </x:row>
    <x:row r="5" ht="34" customHeight="1">
      <x:c r="A5" s="22" t="str">
        <x:v>No.</x:v>
      </x:c>
      <x:c r="B5" s="22" t="str">
        <x:v>確認区分</x:v>
      </x:c>
      <x:c r="C5" s="22" t="str">
        <x:v>確認すること</x:v>
      </x:c>
      <x:c r="D5" s="22" t="str">
        <x:v>記録・証憑</x:v>
      </x:c>
      <x:c r="E5" s="22" t="str">
        <x:v>担当</x:v>
      </x:c>
      <x:c r="F5" s="22" t="str">
        <x:v>期限</x:v>
      </x:c>
      <x:c r="G5" s="22" t="str">
        <x:v>状態</x:v>
      </x:c>
    </x:row>
    <x:row r="6" ht="70" customHeight="1">
      <x:c r="A6" s="10" t="n">
        <x:v>1</x:v>
      </x:c>
      <x:c r="B6" s="10" t="str">
        <x:v>対象を固定</x:v>
      </x:c>
      <x:c r="C6" s="10" t="str">
        <x:v>品目・場所・単位・基準時刻をそろえる</x:v>
      </x:c>
      <x:c r="D6" s="27" t="str">
        <x:v>P-001／A倉庫／個。開始9/10 8:00、数量基準9/11 18:00</x:v>
      </x:c>
      <x:c r="E6" s="27" t="str">
        <x:v>倉庫担当A</x:v>
      </x:c>
      <x:c r="F6" s="46" t="n">
        <x:v>46277</x:v>
      </x:c>
      <x:c r="G6" s="27" t="str">
        <x:v>確認済</x:v>
      </x:c>
    </x:row>
    <x:row r="7" ht="70" customHeight="1">
      <x:c r="A7" s="10" t="n">
        <x:v>2</x:v>
      </x:c>
      <x:c r="B7" s="10" t="str">
        <x:v>開始残を確認</x:v>
      </x:c>
      <x:c r="C7" s="10" t="str">
        <x:v>直近で一致した記録と開始残を照合</x:v>
      </x:c>
      <x:c r="D7" s="27" t="str">
        <x:v>開始残20個。開始確認票OPEN-01（架空）</x:v>
      </x:c>
      <x:c r="E7" s="27" t="str">
        <x:v>事務確認B</x:v>
      </x:c>
      <x:c r="F7" s="46" t="n">
        <x:v>46277</x:v>
      </x:c>
      <x:c r="G7" s="27" t="str">
        <x:v>確認済</x:v>
      </x:c>
    </x:row>
    <x:row r="8" ht="70" customHeight="1">
      <x:c r="A8" s="10" t="n">
        <x:v>3</x:v>
      </x:c>
      <x:c r="B8" s="10" t="str">
        <x:v>出荷の未入力</x:v>
      </x:c>
      <x:c r="C8" s="10" t="str">
        <x:v>出荷票と入力履歴を照合</x:v>
      </x:c>
      <x:c r="D8" s="27" t="str">
        <x:v>SH-04は9/11出荷8個、9/12入力。日次の未入力一覧へ</x:v>
      </x:c>
      <x:c r="E8" s="27" t="str">
        <x:v>倉庫担当A／事務確認B</x:v>
      </x:c>
      <x:c r="F8" s="46" t="n">
        <x:v>46277</x:v>
      </x:c>
      <x:c r="G8" s="27" t="str">
        <x:v>確認済</x:v>
      </x:c>
    </x:row>
    <x:row r="9" ht="70" customHeight="1">
      <x:c r="A9" s="10" t="n">
        <x:v>4</x:v>
      </x:c>
      <x:c r="B9" s="10" t="str">
        <x:v>移動の受領</x:v>
      </x:c>
      <x:c r="C9" s="10" t="str">
        <x:v>移動元・先を同じ番号で照合</x:v>
      </x:c>
      <x:c r="D9" s="27" t="str">
        <x:v>MV-03のA出庫4個とB受領控えMV-03-R</x:v>
      </x:c>
      <x:c r="E9" s="27" t="str">
        <x:v>倉庫担当A</x:v>
      </x:c>
      <x:c r="F9" s="46" t="n">
        <x:v>46277</x:v>
      </x:c>
      <x:c r="G9" s="27" t="str">
        <x:v>確認済</x:v>
      </x:c>
    </x:row>
    <x:row r="10" ht="70" customHeight="1">
      <x:c r="A10" s="10" t="n">
        <x:v>5</x:v>
      </x:c>
      <x:c r="B10" s="10" t="str">
        <x:v>返品の販売可否</x:v>
      </x:c>
      <x:c r="C10" s="10" t="str">
        <x:v>受入れと検品完了を分ける</x:v>
      </x:c>
      <x:c r="D10" s="27" t="str">
        <x:v>RT-05の3個は検品待ち。QC-05未完了</x:v>
      </x:c>
      <x:c r="E10" s="27" t="str">
        <x:v>検品担当C</x:v>
      </x:c>
      <x:c r="F10" s="46" t="n">
        <x:v>46279</x:v>
      </x:c>
      <x:c r="G10" s="27" t="str">
        <x:v>保留</x:v>
      </x:c>
    </x:row>
    <x:row r="11" ht="70" customHeight="1">
      <x:c r="A11" s="10" t="n">
        <x:v>6</x:v>
      </x:c>
      <x:c r="B11" s="10" t="str">
        <x:v>重複を確認</x:v>
      </x:c>
      <x:c r="C11" s="10" t="str">
        <x:v>同じ受注・出荷への二重登録を照合</x:v>
      </x:c>
      <x:c r="D11" s="27" t="str">
        <x:v>SH-06/07はSO-06・D-06に対応。追加出荷なし</x:v>
      </x:c>
      <x:c r="E11" s="27" t="str">
        <x:v>事務確認B</x:v>
      </x:c>
      <x:c r="F11" s="46" t="n">
        <x:v>46277</x:v>
      </x:c>
      <x:c r="G11" s="27" t="str">
        <x:v>確認済</x:v>
      </x:c>
    </x:row>
    <x:row r="12" ht="70" customHeight="1">
      <x:c r="A12" s="10" t="n">
        <x:v>7</x:v>
      </x:c>
      <x:c r="B12" s="10" t="str">
        <x:v>訂正を記録</x:v>
      </x:c>
      <x:c r="C12" s="10" t="str">
        <x:v>前後数量・理由・承認・元伝票を残す</x:v>
      </x:c>
      <x:c r="D12" s="27" t="str">
        <x:v>ADJ-01：−1＋5＝4個。返品3個は保留のまま</x:v>
      </x:c>
      <x:c r="E12" s="27" t="str">
        <x:v>倉庫担当A／事務確認B</x:v>
      </x:c>
      <x:c r="F12" s="46" t="n">
        <x:v>46277</x:v>
      </x:c>
      <x:c r="G12" s="27" t="str">
        <x:v>確認済</x:v>
      </x:c>
    </x:row>
    <x:row r="13" ht="70" customHeight="1">
      <x:c r="A13" s="10" t="n">
        <x:v>8</x:v>
      </x:c>
      <x:c r="B13" s="10" t="str">
        <x:v>次回棚卸し</x:v>
      </x:c>
      <x:c r="C13" s="10" t="str">
        <x:v>数量だけでなく未入力・重複・保留を再確認</x:v>
      </x:c>
      <x:c r="D13" s="27" t="str">
        <x:v>9/30に実数と台帳、未入力一覧、QC-05を再照合</x:v>
      </x:c>
      <x:c r="E13" s="27" t="str">
        <x:v>倉庫担当A／検品担当C</x:v>
      </x:c>
      <x:c r="F13" s="46" t="n">
        <x:v>46295</x:v>
      </x:c>
      <x:c r="G13" s="27" t="str">
        <x:v>未確認</x:v>
      </x:c>
    </x:row>
    <x:row r="14" ht="24" customHeight="1">
      <x:c r="A14" s="3"/>
      <x:c r="B14" s="3"/>
      <x:c r="C14" s="3"/>
      <x:c r="D14" s="3"/>
      <x:c r="E14" s="3"/>
      <x:c r="F14" s="3"/>
      <x:c r="G14" s="3"/>
    </x:row>
    <x:row r="15" ht="24" customHeight="1">
      <x:c r="A15" s="3"/>
      <x:c r="B15" s="3"/>
      <x:c r="C15" s="3"/>
      <x:c r="D15" s="3"/>
      <x:c r="E15" s="3"/>
      <x:c r="F15" s="3"/>
      <x:c r="G15" s="3"/>
    </x:row>
    <x:row r="16" ht="32" customHeight="1">
      <x:c r="A16" s="18" t="str">
        <x:v>注意：販売可能数のマイナスと現物数量の差は別です。会計評価額・仕訳は本表では判断しません。</x:v>
      </x:c>
      <x:c r="B16" s="18"/>
      <x:c r="C16" s="18"/>
      <x:c r="D16" s="18"/>
      <x:c r="E16" s="18"/>
      <x:c r="F16" s="18"/>
      <x:c r="G16" s="18"/>
    </x:row>
    <x:row r="17" ht="24" customHeight="1">
      <x:c r="A17" s="3"/>
      <x:c r="B17" s="3"/>
      <x:c r="C17" s="3"/>
      <x:c r="D17" s="3"/>
      <x:c r="E17" s="3"/>
      <x:c r="F17" s="3"/>
      <x:c r="G17" s="3"/>
    </x:row>
    <x:row r="18" ht="24" customHeight="1">
      <x:c r="A18" s="3"/>
      <x:c r="B18" s="3"/>
      <x:c r="C18" s="3"/>
      <x:c r="D18" s="3"/>
      <x:c r="E18" s="3"/>
      <x:c r="F18" s="3"/>
      <x:c r="G18" s="3"/>
    </x:row>
    <x:row r="19" ht="24" customHeight="1">
      <x:c r="A19" s="3"/>
      <x:c r="B19" s="3"/>
      <x:c r="C19" s="3"/>
      <x:c r="D19" s="3"/>
      <x:c r="E19" s="3"/>
      <x:c r="F19" s="3"/>
      <x:c r="G19" s="3"/>
    </x:row>
    <x:row r="20" ht="24" customHeight="1">
      <x:c r="A20" s="3"/>
      <x:c r="B20" s="3"/>
      <x:c r="C20" s="3"/>
      <x:c r="D20" s="3"/>
      <x:c r="E20" s="3"/>
      <x:c r="F20" s="3"/>
      <x:c r="G20" s="3"/>
    </x:row>
    <x:row r="21" ht="24" customHeight="1">
      <x:c r="A21" s="3"/>
      <x:c r="B21" s="3"/>
      <x:c r="C21" s="3"/>
      <x:c r="D21" s="3"/>
      <x:c r="E21" s="3"/>
      <x:c r="F21" s="3"/>
      <x:c r="G21" s="3"/>
    </x:row>
  </x:sheetData>
  <x:mergeCells>
    <x:mergeCell ref="A1:G1"/>
    <x:mergeCell ref="A2:G2"/>
    <x:mergeCell ref="A16:G16"/>
  </x:mergeCells>
  <x:conditionalFormatting sqref="G6:G13">
    <x:cfRule type="expression" dxfId="8" priority="1">
      <x:formula>G6="保留"</x:formula>
    </x:cfRule>
  </x:conditionalFormatting>
  <x:dataValidations count="1">
    <x:dataValidation type="list" sqref="G6:G13">
      <x:formula1>"未確認,確認済,保留,対象外"</x:formula1>
    </x:dataValidation>
  </x:dataValidations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FormatPr defaultRowHeight="15"/>
  <x:cols>
    <x:col min="1" max="1" width="7" hidden="0" customWidth="1"/>
    <x:col min="2" max="2" width="22" hidden="0" customWidth="1"/>
    <x:col min="3" max="3" width="34" hidden="0" customWidth="1"/>
    <x:col min="4" max="4" width="40" hidden="0" customWidth="1"/>
    <x:col min="5" max="5" width="28" hidden="0" customWidth="1"/>
    <x:col min="6" max="6" width="16" hidden="0" customWidth="1"/>
    <x:col min="7" max="7" width="14" hidden="0" customWidth="1"/>
  </x:cols>
  <x:sheetData>
    <x:row r="1" ht="38" customHeight="1">
      <x:c r="A1" s="7" t="str">
        <x:v>調査・引継ぎチェック・空欄</x:v>
      </x:c>
      <x:c r="B1" s="7"/>
      <x:c r="C1" s="7"/>
      <x:c r="D1" s="7"/>
      <x:c r="E1" s="7"/>
      <x:c r="F1" s="7"/>
      <x:c r="G1" s="7"/>
    </x:row>
    <x:row r="2" ht="36" customHeight="1">
      <x:c r="A2" s="10" t="str">
        <x:v>対象・証憑・担当・期限を埋め、根拠を確認してから状態を選びます。数量一致だけで自動完了にはしません。</x:v>
      </x:c>
      <x:c r="B2" s="10"/>
      <x:c r="C2" s="10"/>
      <x:c r="D2" s="10"/>
      <x:c r="E2" s="10"/>
      <x:c r="F2" s="10"/>
      <x:c r="G2" s="10"/>
    </x:row>
    <x:row r="3" ht="24" customHeight="1">
      <x:c r="A3" s="3"/>
      <x:c r="B3" s="3"/>
      <x:c r="C3" s="3"/>
      <x:c r="D3" s="3"/>
      <x:c r="E3" s="3"/>
      <x:c r="F3" s="3"/>
      <x:c r="G3" s="3"/>
    </x:row>
    <x:row r="4" ht="24" customHeight="1">
      <x:c r="A4" s="3"/>
      <x:c r="B4" s="3"/>
      <x:c r="C4" s="3"/>
      <x:c r="D4" s="3"/>
      <x:c r="E4" s="3"/>
      <x:c r="F4" s="3"/>
      <x:c r="G4" s="3"/>
    </x:row>
    <x:row r="5" ht="34" customHeight="1">
      <x:c r="A5" s="22" t="str">
        <x:v>No.</x:v>
      </x:c>
      <x:c r="B5" s="22" t="str">
        <x:v>確認区分</x:v>
      </x:c>
      <x:c r="C5" s="22" t="str">
        <x:v>確認すること</x:v>
      </x:c>
      <x:c r="D5" s="22" t="str">
        <x:v>記録・証憑</x:v>
      </x:c>
      <x:c r="E5" s="22" t="str">
        <x:v>担当</x:v>
      </x:c>
      <x:c r="F5" s="22" t="str">
        <x:v>期限</x:v>
      </x:c>
      <x:c r="G5" s="22" t="str">
        <x:v>状態</x:v>
      </x:c>
    </x:row>
    <x:row r="6" ht="70" customHeight="1">
      <x:c r="A6" s="10" t="n">
        <x:v>1</x:v>
      </x:c>
      <x:c r="B6" s="10" t="str">
        <x:v>対象を固定</x:v>
      </x:c>
      <x:c r="C6" s="10" t="str">
        <x:v>品目・場所・単位・基準時刻をそろえる</x:v>
      </x:c>
      <x:c r="D6" s="27"/>
      <x:c r="E6" s="27"/>
      <x:c r="F6" s="46"/>
      <x:c r="G6" s="27"/>
    </x:row>
    <x:row r="7" ht="70" customHeight="1">
      <x:c r="A7" s="10" t="n">
        <x:v>2</x:v>
      </x:c>
      <x:c r="B7" s="10" t="str">
        <x:v>開始残を確認</x:v>
      </x:c>
      <x:c r="C7" s="10" t="str">
        <x:v>直近で一致した記録と開始残を照合</x:v>
      </x:c>
      <x:c r="D7" s="27"/>
      <x:c r="E7" s="27"/>
      <x:c r="F7" s="46"/>
      <x:c r="G7" s="27"/>
    </x:row>
    <x:row r="8" ht="70" customHeight="1">
      <x:c r="A8" s="10" t="n">
        <x:v>3</x:v>
      </x:c>
      <x:c r="B8" s="10" t="str">
        <x:v>出荷の未入力</x:v>
      </x:c>
      <x:c r="C8" s="10" t="str">
        <x:v>出荷票と入力履歴を照合</x:v>
      </x:c>
      <x:c r="D8" s="27"/>
      <x:c r="E8" s="27"/>
      <x:c r="F8" s="46"/>
      <x:c r="G8" s="27"/>
    </x:row>
    <x:row r="9" ht="70" customHeight="1">
      <x:c r="A9" s="10" t="n">
        <x:v>4</x:v>
      </x:c>
      <x:c r="B9" s="10" t="str">
        <x:v>移動の受領</x:v>
      </x:c>
      <x:c r="C9" s="10" t="str">
        <x:v>移動元・先を同じ番号で照合</x:v>
      </x:c>
      <x:c r="D9" s="27"/>
      <x:c r="E9" s="27"/>
      <x:c r="F9" s="46"/>
      <x:c r="G9" s="27"/>
    </x:row>
    <x:row r="10" ht="70" customHeight="1">
      <x:c r="A10" s="10" t="n">
        <x:v>5</x:v>
      </x:c>
      <x:c r="B10" s="10" t="str">
        <x:v>返品の販売可否</x:v>
      </x:c>
      <x:c r="C10" s="10" t="str">
        <x:v>受入れと検品完了を分ける</x:v>
      </x:c>
      <x:c r="D10" s="27"/>
      <x:c r="E10" s="27"/>
      <x:c r="F10" s="46"/>
      <x:c r="G10" s="27"/>
    </x:row>
    <x:row r="11" ht="70" customHeight="1">
      <x:c r="A11" s="10" t="n">
        <x:v>6</x:v>
      </x:c>
      <x:c r="B11" s="10" t="str">
        <x:v>重複を確認</x:v>
      </x:c>
      <x:c r="C11" s="10" t="str">
        <x:v>同じ受注・出荷への二重登録を照合</x:v>
      </x:c>
      <x:c r="D11" s="27"/>
      <x:c r="E11" s="27"/>
      <x:c r="F11" s="46"/>
      <x:c r="G11" s="27"/>
    </x:row>
    <x:row r="12" ht="70" customHeight="1">
      <x:c r="A12" s="10" t="n">
        <x:v>7</x:v>
      </x:c>
      <x:c r="B12" s="10" t="str">
        <x:v>訂正を記録</x:v>
      </x:c>
      <x:c r="C12" s="10" t="str">
        <x:v>前後数量・理由・承認・元伝票を残す</x:v>
      </x:c>
      <x:c r="D12" s="27"/>
      <x:c r="E12" s="27"/>
      <x:c r="F12" s="46"/>
      <x:c r="G12" s="27"/>
    </x:row>
    <x:row r="13" ht="70" customHeight="1">
      <x:c r="A13" s="10" t="n">
        <x:v>8</x:v>
      </x:c>
      <x:c r="B13" s="10" t="str">
        <x:v>次回棚卸し</x:v>
      </x:c>
      <x:c r="C13" s="10" t="str">
        <x:v>数量だけでなく未入力・重複・保留を再確認</x:v>
      </x:c>
      <x:c r="D13" s="27"/>
      <x:c r="E13" s="27"/>
      <x:c r="F13" s="46"/>
      <x:c r="G13" s="27"/>
    </x:row>
    <x:row r="14" ht="24" customHeight="1">
      <x:c r="A14" s="3"/>
      <x:c r="B14" s="3"/>
      <x:c r="C14" s="3"/>
      <x:c r="D14" s="3"/>
      <x:c r="E14" s="3"/>
      <x:c r="F14" s="3"/>
      <x:c r="G14" s="3"/>
    </x:row>
    <x:row r="15" ht="24" customHeight="1">
      <x:c r="A15" s="3"/>
      <x:c r="B15" s="3"/>
      <x:c r="C15" s="3"/>
      <x:c r="D15" s="3"/>
      <x:c r="E15" s="3"/>
      <x:c r="F15" s="3"/>
      <x:c r="G15" s="3"/>
    </x:row>
    <x:row r="16" ht="32" customHeight="1">
      <x:c r="A16" s="18" t="str">
        <x:v>注意：販売可能数のマイナスと現物数量の差は別です。会計評価額・仕訳は本表では判断しません。</x:v>
      </x:c>
      <x:c r="B16" s="18"/>
      <x:c r="C16" s="18"/>
      <x:c r="D16" s="18"/>
      <x:c r="E16" s="18"/>
      <x:c r="F16" s="18"/>
      <x:c r="G16" s="18"/>
    </x:row>
    <x:row r="17" ht="24" customHeight="1">
      <x:c r="A17" s="3"/>
      <x:c r="B17" s="3"/>
      <x:c r="C17" s="3"/>
      <x:c r="D17" s="3"/>
      <x:c r="E17" s="3"/>
      <x:c r="F17" s="3"/>
      <x:c r="G17" s="3"/>
    </x:row>
    <x:row r="18" ht="24" customHeight="1">
      <x:c r="A18" s="3"/>
      <x:c r="B18" s="3"/>
      <x:c r="C18" s="3"/>
      <x:c r="D18" s="3"/>
      <x:c r="E18" s="3"/>
      <x:c r="F18" s="3"/>
      <x:c r="G18" s="3"/>
    </x:row>
    <x:row r="19" ht="24" customHeight="1">
      <x:c r="A19" s="3"/>
      <x:c r="B19" s="3"/>
      <x:c r="C19" s="3"/>
      <x:c r="D19" s="3"/>
      <x:c r="E19" s="3"/>
      <x:c r="F19" s="3"/>
      <x:c r="G19" s="3"/>
    </x:row>
    <x:row r="20" ht="24" customHeight="1">
      <x:c r="A20" s="3"/>
      <x:c r="B20" s="3"/>
      <x:c r="C20" s="3"/>
      <x:c r="D20" s="3"/>
      <x:c r="E20" s="3"/>
      <x:c r="F20" s="3"/>
      <x:c r="G20" s="3"/>
    </x:row>
    <x:row r="21" ht="24" customHeight="1">
      <x:c r="A21" s="3"/>
      <x:c r="B21" s="3"/>
      <x:c r="C21" s="3"/>
      <x:c r="D21" s="3"/>
      <x:c r="E21" s="3"/>
      <x:c r="F21" s="3"/>
      <x:c r="G21" s="3"/>
    </x:row>
  </x:sheetData>
  <x:mergeCells>
    <x:mergeCell ref="A1:G1"/>
    <x:mergeCell ref="A2:G2"/>
    <x:mergeCell ref="A16:G16"/>
  </x:mergeCells>
  <x:conditionalFormatting sqref="G6:G13">
    <x:cfRule type="expression" dxfId="9" priority="1">
      <x:formula>G6="保留"</x:formula>
    </x:cfRule>
  </x:conditionalFormatting>
  <x:dataValidations count="1">
    <x:dataValidation type="list" sqref="G6:G13">
      <x:formula1>"未確認,確認済,保留,対象外"</x:formula1>
    </x:dataValidation>
  </x:dataValidations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FormatPr defaultRowHeight="15"/>
  <x:cols>
    <x:col min="1" max="1" width="13" hidden="0" customWidth="1"/>
    <x:col min="2" max="2" width="40" hidden="0" customWidth="1"/>
    <x:col min="3" max="3" width="40" hidden="0" customWidth="1"/>
    <x:col min="4" max="4" width="38" hidden="0" customWidth="1"/>
    <x:col min="5" max="5" width="15" hidden="0" customWidth="1"/>
    <x:col min="6" max="6" width="40" hidden="0" customWidth="1"/>
  </x:cols>
  <x:sheetData>
    <x:row r="1" ht="38" customHeight="1">
      <x:c r="A1" s="7" t="str">
        <x:v>出典・適用範囲</x:v>
      </x:c>
      <x:c r="B1" s="7"/>
      <x:c r="C1" s="7"/>
      <x:c r="D1" s="7"/>
      <x:c r="E1" s="7"/>
      <x:c r="F1" s="7"/>
    </x:row>
    <x:row r="2" ht="24" customHeight="1">
      <x:c r="A2" s="3"/>
      <x:c r="B2" s="3"/>
      <x:c r="C2" s="3"/>
      <x:c r="D2" s="3"/>
      <x:c r="E2" s="3"/>
      <x:c r="F2" s="3"/>
    </x:row>
    <x:row r="3" ht="24" customHeight="1">
      <x:c r="A3" s="3"/>
      <x:c r="B3" s="3"/>
      <x:c r="C3" s="3"/>
      <x:c r="D3" s="3"/>
      <x:c r="E3" s="3"/>
      <x:c r="F3" s="3"/>
    </x:row>
    <x:row r="4" ht="32" customHeight="1">
      <x:c r="A4" s="21" t="str">
        <x:v>ID</x:v>
      </x:c>
      <x:c r="B4" s="21" t="str">
        <x:v>発行元・資料名</x:v>
      </x:c>
      <x:c r="C4" s="21" t="str">
        <x:v>URL</x:v>
      </x:c>
      <x:c r="D4" s="21" t="str">
        <x:v>発行日・版</x:v>
      </x:c>
      <x:c r="E4" s="21" t="str">
        <x:v>確認日</x:v>
      </x:c>
      <x:c r="F4" s="21" t="str">
        <x:v>該当箇所・限界</x:v>
      </x:c>
    </x:row>
    <x:row r="5" ht="108" customHeight="1">
      <x:c r="A5" s="10" t="str">
        <x:v>WF-S18</x:v>
      </x:c>
      <x:c r="B5" s="10" t="str">
        <x:v>Shopify｜Adjusting inventory quantities</x:v>
      </x:c>
      <x:c r="C5" s="10" t="str">
        <x:v>https://help.shopify.com/en/manual/products/inventory/adjusting-inventory/adjusting-inventory-quantities</x:v>
      </x:c>
      <x:c r="D5" s="10" t="str">
        <x:v>発行日・更新日・版番号の明示なし／現行の公開ヘルプ（英語）</x:v>
      </x:c>
      <x:c r="E5" s="10" t="str">
        <x:v>2026-09-15</x:v>
      </x:c>
      <x:c r="F5" s="10" t="str">
        <x:v>Managing unavailable inventory／Inventory adjustment reasons。検品待ち等の販売不可区分、デスクトップでの調整理由選択。原因自動特定や効果の実証には使わない。Add reasonはモバイルアプリ非対応と記載。</x:v>
      </x:c>
    </x:row>
    <x:row r="6" ht="108" customHeight="1">
      <x:c r="A6" s="10" t="str">
        <x:v>WF-S11</x:v>
      </x:c>
      <x:c r="B6" s="10" t="str">
        <x:v>SmileWorks｜出庫予定数量がマイナスになっている</x:v>
      </x:c>
      <x:c r="C6" s="10" t="str">
        <x:v>https://www.smile-works.co.jp/manual/archives/help-article/2098</x:v>
      </x:c>
      <x:c r="D6" s="10" t="str">
        <x:v>発行日・更新日・版番号の明示なし／現行の公開ヘルプ</x:v>
      </x:c>
      <x:c r="E6" s="10" t="str">
        <x:v>2026-09-15</x:v>
      </x:c>
      <x:c r="F6" s="10" t="str">
        <x:v>原因として考えられる操作／原因を確認する方法。受注・売上の数量照合と複数の売上コピーの確認。対象は出庫予定数量。現物在庫が負になる一般原因や分納全般の手順とはしない。</x:v>
      </x:c>
    </x:row>
    <x:row r="7" ht="108" customHeight="1">
      <x:c r="A7" s="10" t="str">
        <x:v>補足S1</x:v>
      </x:c>
      <x:c r="B7" s="10" t="str">
        <x:v>Shopify｜Understanding inventory states</x:v>
      </x:c>
      <x:c r="C7" s="10" t="str">
        <x:v>https://help.shopify.com/en/manual/products/inventory/fundamentals/inventory-states</x:v>
      </x:c>
      <x:c r="D7" s="10" t="str">
        <x:v>発行日・更新日・版番号の明示なし／現行の公開ヘルプ（英語）</x:v>
      </x:c>
      <x:c r="E7" s="10" t="str">
        <x:v>2026-09-15</x:v>
      </x:c>
      <x:c r="F7" s="10" t="str">
        <x:v>Inventory states／On hand inventory state／Available inventory state。Shopify内のOn hand、Available、Committed、Unavailableの定義と関係。他製品へ名称や計算規則をそのまま適用しない。</x:v>
      </x:c>
    </x:row>
    <x:row r="8" ht="108" customHeight="1">
      <x:c r="A8" s="10" t="str">
        <x:v>E09</x:v>
      </x:c>
      <x:c r="B8" s="10" t="str">
        <x:v>NeoLogic株式会社｜在庫管理システムの自作・開発前に在庫整合性を決める</x:v>
      </x:c>
      <x:c r="C8" s="10" t="str">
        <x:v>https://neologic.co.jp/guides/inventory-management-system-design-checklist</x:v>
      </x:c>
      <x:c r="D8" s="10" t="str">
        <x:v>公開2026-08-02／更新2026-09-13（ページ表示）／現行公開記事</x:v>
      </x:c>
      <x:c r="E8" s="10" t="str">
        <x:v>2026-09-15</x:v>
      </x:c>
      <x:c r="F8" s="10" t="str">
        <x:v>帳簿在庫と引当可能数を分ける／商品コード、単位、ロケーションをそろえる／棚卸しは現在数の一括上書きにしない。開発前の設計を知りたい読者への関連記事。掲載中の独自検証や代表者署名を本稿へ転用しない。</x:v>
      </x:c>
    </x:row>
    <x:row r="9" ht="108" customHeight="1">
      <x:c r="A9" s="10" t="str">
        <x:v>LP143</x:v>
      </x:c>
      <x:c r="B9" s="10" t="str">
        <x:v>NeoLogic株式会社｜在庫・入出庫・棚卸し管理システムの開発</x:v>
      </x:c>
      <x:c r="C9" s="10" t="str">
        <x:v>https://neologic.co.jp/solutions/inventory-stock-management</x:v>
      </x:c>
      <x:c r="D9" s="10" t="str">
        <x:v>発行日・更新日の明示なし／現行公開ページ</x:v>
      </x:c>
      <x:c r="E9" s="10" t="str">
        <x:v>2026-09-15</x:v>
      </x:c>
      <x:c r="F9" s="10" t="str">
        <x:v>入出庫と棚卸しを、同じ在庫台帳で／選べる進め方。在庫一覧、入出庫・取り置き、棚卸しを扱う相談先。料金・契約・効果の紹介は本稿では行わない。</x:v>
      </x:c>
    </x:row>
    <x:row r="10" ht="108" customHeight="1">
      <x:c r="A10" s="10" t="str">
        <x:v>LP104</x:v>
      </x:c>
      <x:c r="B10" s="10" t="str">
        <x:v>NeoLogic株式会社｜倉庫・荷主別管理システム開発</x:v>
      </x:c>
      <x:c r="C10" s="10" t="str">
        <x:v>https://neologic.co.jp/solutions/warehouse-client-management</x:v>
      </x:c>
      <x:c r="D10" s="10" t="str">
        <x:v>発行日・更新日の明示なし／現行公開ページ</x:v>
      </x:c>
      <x:c r="E10" s="10" t="str">
        <x:v>2026-09-15</x:v>
      </x:c>
      <x:c r="F10" s="10" t="str">
        <x:v>荷主ごとの在庫と入出庫を確認／選べる進め方。荷主別の在庫・入出庫を扱う相談先。公開LPの想定例を実績に言い換えない。</x:v>
      </x:c>
    </x:row>
    <x:row r="11" ht="24" customHeight="1">
      <x:c r="A11" s="3"/>
      <x:c r="B11" s="3"/>
      <x:c r="C11" s="3"/>
      <x:c r="D11" s="3"/>
      <x:c r="E11" s="3"/>
      <x:c r="F11" s="3"/>
    </x:row>
    <x:row r="12" ht="40" customHeight="1">
      <x:c r="A12" s="10" t="str">
        <x:v>データはすべて説明用の架空例。外部資料から数量や効果を取得したものではありません。公式資料は概念・機能の照合に限定。</x:v>
      </x:c>
      <x:c r="B12" s="10"/>
      <x:c r="C12" s="10"/>
      <x:c r="D12" s="10"/>
      <x:c r="E12" s="10"/>
      <x:c r="F12" s="10"/>
    </x:row>
    <x:row r="13" ht="24" customHeight="1">
      <x:c r="A13" s="3"/>
      <x:c r="B13" s="3"/>
      <x:c r="C13" s="3"/>
      <x:c r="D13" s="3"/>
      <x:c r="E13" s="3"/>
      <x:c r="F13" s="3"/>
    </x:row>
    <x:row r="14" ht="24" customHeight="1">
      <x:c r="A14" s="3"/>
      <x:c r="B14" s="3"/>
      <x:c r="C14" s="3"/>
      <x:c r="D14" s="3"/>
      <x:c r="E14" s="3"/>
      <x:c r="F14" s="3"/>
    </x:row>
  </x:sheetData>
  <x:mergeCells>
    <x:mergeCell ref="A1:F1"/>
    <x:mergeCell ref="A12:F12"/>
  </x:mergeCells>
  <x:pageMargins left="0.7" right="0.7" top="0.75" bottom="0.75" header="0.3" footer="0.3"/>
</x:worksheet>
</file>