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0f5f129484e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使い方" sheetId="1" r:id="Rcd1c6321fe4443c1"/>
    <x:sheet xmlns:r="http://schemas.openxmlformats.org/officeDocument/2006/relationships" name="01_共通条件_見本" sheetId="2" r:id="Rc0bf84d23aa747c1"/>
    <x:sheet xmlns:r="http://schemas.openxmlformats.org/officeDocument/2006/relationships" name="02_共通条件_空欄" sheetId="3" r:id="Rb35ca0b443b7424a"/>
    <x:sheet xmlns:r="http://schemas.openxmlformats.org/officeDocument/2006/relationships" name="03_工程役割_見本" sheetId="4" r:id="R05bfff382e9e4685"/>
    <x:sheet xmlns:r="http://schemas.openxmlformats.org/officeDocument/2006/relationships" name="04_工程役割_空欄" sheetId="5" r:id="R1b721693b6254073"/>
    <x:sheet xmlns:r="http://schemas.openxmlformats.org/officeDocument/2006/relationships" name="05_総費用_見本" sheetId="6" r:id="Rb0958500eb9d45b2"/>
    <x:sheet xmlns:r="http://schemas.openxmlformats.org/officeDocument/2006/relationships" name="06_総費用_空欄" sheetId="7" r:id="R73a5fbc9f33745f1"/>
    <x:sheet xmlns:r="http://schemas.openxmlformats.org/officeDocument/2006/relationships" name="07_判断表_見本" sheetId="8" r:id="R2b45c0b356e749ad"/>
    <x:sheet xmlns:r="http://schemas.openxmlformats.org/officeDocument/2006/relationships" name="08_判断表_空欄" sheetId="9" r:id="Rec3b8031793347c3"/>
    <x:sheet xmlns:r="http://schemas.openxmlformats.org/officeDocument/2006/relationships" name="09_掲載_役割" sheetId="10" r:id="Rd83e0f2dbe724f82"/>
    <x:sheet xmlns:r="http://schemas.openxmlformats.org/officeDocument/2006/relationships" name="10_掲載_費用項目" sheetId="11" r:id="Rb7622a352f4140a3"/>
    <x:sheet xmlns:r="http://schemas.openxmlformats.org/officeDocument/2006/relationships" name="11_掲載_三案" sheetId="12" r:id="R5fb962b6033f4721"/>
    <x:sheet xmlns:r="http://schemas.openxmlformats.org/officeDocument/2006/relationships" name="12_出典" sheetId="13" r:id="Re67e5dbb41e2496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@"/>
    <x:numFmt numFmtId="201" formatCode="#,##0;[Red]-#,##0;0"/>
    <x:numFmt numFmtId="202" formatCode="0&quot; / 12&quot;"/>
  </x:numFmts>
  <x:fonts count="9">
    <x:font>
      <x:sz val="11"/>
      <x:name val="Carlito"/>
    </x:font>
    <x:font>
      <x:sz val="10"/>
      <x:color rgb="FF182C40"/>
      <x:name val="Noto Sans CJK JP"/>
    </x:font>
    <x:font>
      <x:b/>
      <x:sz val="17"/>
      <x:color rgb="FFFFFFFF"/>
      <x:name val="Noto Sans CJK JP"/>
    </x:font>
    <x:font>
      <x:sz val="10"/>
      <x:color rgb="FF526475"/>
      <x:name val="Noto Sans CJK JP"/>
    </x:font>
    <x:font>
      <x:b/>
      <x:sz val="10"/>
      <x:color rgb="FFFFFFFF"/>
      <x:name val="Noto Sans CJK JP"/>
    </x:font>
    <x:font>
      <x:b/>
      <x:sz val="10"/>
      <x:color rgb="FF182C40"/>
      <x:name val="Noto Sans CJK JP"/>
    </x:font>
    <x:font>
      <x:sz val="9"/>
      <x:color rgb="FF182C40"/>
      <x:name val="Noto Sans CJK JP"/>
    </x:font>
    <x:font>
      <x:b/>
      <x:sz val="11"/>
      <x:color rgb="FF182C40"/>
      <x:name val="Noto Sans CJK JP"/>
    </x:font>
    <x:font>
      <x:b/>
      <x:sz val="11"/>
      <x:color rgb="FFFFFFFF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182C40"/>
      </x:patternFill>
    </x:fill>
    <x:fill>
      <x:patternFill patternType="solid">
        <x:fgColor rgb="FF146B74"/>
      </x:patternFill>
    </x:fill>
    <x:fill>
      <x:patternFill patternType="solid">
        <x:fgColor rgb="FFF6F8FA"/>
      </x:patternFill>
    </x:fill>
    <x:fill>
      <x:patternFill patternType="solid">
        <x:fgColor rgb="FFFFFFFF"/>
      </x:patternFill>
    </x:fill>
    <x:fill>
      <x:patternFill patternType="solid">
        <x:fgColor rgb="FFECF5F5"/>
      </x:patternFill>
    </x:fill>
    <x:fill>
      <x:patternFill patternType="solid">
        <x:fgColor rgb="FFF3F8FF"/>
      </x:patternFill>
    </x:fill>
  </x:fills>
  <x:borders count="2">
    <x:border/>
    <x:border/>
  </x:borders>
  <x:cellStyleXfs count="1">
    <x:xf numFmtId="0" fontId="0" fillId="0" borderId="0"/>
  </x:cellStyleXfs>
  <x:cellXfs count="64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4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5" borderId="0" xfId="0" applyNumberFormat="1" applyFont="1" applyFill="1" applyBorder="1" applyAlignment="1">
      <x:alignment vertical="center" wrapText="1"/>
    </x:xf>
    <x:xf numFmtId="200" fontId="1" fillId="4" borderId="1" xfId="0" applyNumberFormat="1" applyFont="1" applyFill="1" applyBorder="1" applyAlignment="1">
      <x:alignment vertical="center" wrapText="1"/>
    </x:xf>
    <x:xf numFmtId="200" fontId="1" fillId="5" borderId="1" xfId="0" applyNumberFormat="1" applyFont="1" applyFill="1" applyBorder="1" applyAlignment="1">
      <x:alignment vertical="center" wrapText="1"/>
    </x:xf>
    <x:xf numFmtId="0" fontId="6" fillId="4" borderId="0" xfId="0" applyNumberFormat="1" applyFont="1" applyFill="1" applyBorder="1" applyAlignment="1">
      <x:alignment vertical="center" wrapText="1"/>
    </x:xf>
    <x:xf numFmtId="0" fontId="6" fillId="5" borderId="0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0" fontId="6" fillId="5" borderId="1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7" fillId="6" borderId="0" xfId="0" applyNumberFormat="1" applyFont="1" applyFill="1" applyBorder="1"/>
    <x:xf numFmtId="0" fontId="7" fillId="6" borderId="0" xfId="0" applyNumberFormat="1" applyFont="1" applyFill="1" applyBorder="1" applyAlignment="1">
      <x:alignment wrapText="1"/>
    </x:xf>
    <x:xf numFmtId="0" fontId="7" fillId="6" borderId="0" xfId="0" applyNumberFormat="1" applyFont="1" applyFill="1" applyBorder="1" applyAlignment="1">
      <x:alignment vertical="center" wrapText="1"/>
    </x:xf>
    <x:xf numFmtId="0" fontId="0" fillId="6" borderId="1" xfId="0" applyNumberFormat="1" applyFont="1" applyFill="1" applyBorder="1"/>
    <x:xf numFmtId="0" fontId="7" fillId="6" borderId="1" xfId="0" applyNumberFormat="1" applyFont="1" applyFill="1" applyBorder="1"/>
    <x:xf numFmtId="0" fontId="7" fillId="6" borderId="1" xfId="0" applyNumberFormat="1" applyFont="1" applyFill="1" applyBorder="1" applyAlignment="1">
      <x:alignment wrapText="1"/>
    </x:xf>
    <x:xf numFmtId="0" fontId="7" fillId="6" borderId="1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 wrapText="1"/>
    </x:xf>
    <x:xf numFmtId="201" fontId="7" fillId="6" borderId="0" xfId="0" applyNumberFormat="1" applyFont="1" applyFill="1" applyBorder="1" applyAlignment="1">
      <x:alignment vertical="center" wrapText="1"/>
    </x:xf>
    <x:xf numFmtId="201" fontId="1" fillId="4" borderId="1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201" fontId="7" fillId="6" borderId="1" xfId="0" applyNumberFormat="1" applyFont="1" applyFill="1" applyBorder="1" applyAlignment="1">
      <x:alignment vertical="center" wrapText="1"/>
    </x:xf>
    <x:xf numFmtId="202" fontId="7" fillId="6" borderId="0" xfId="0" applyNumberFormat="1" applyFont="1" applyFill="1" applyBorder="1" applyAlignment="1">
      <x:alignment vertical="center" wrapText="1"/>
    </x:xf>
    <x:xf numFmtId="202" fontId="7" fillId="6" borderId="1" xfId="0" applyNumberFormat="1" applyFont="1" applyFill="1" applyBorder="1" applyAlignment="1">
      <x:alignment vertical="center" wrapText="1"/>
    </x:xf>
    <x:xf numFmtId="201" fontId="1" fillId="7" borderId="0" xfId="0" applyNumberFormat="1" applyFont="1" applyFill="1" applyBorder="1" applyAlignment="1">
      <x:alignment vertical="center" wrapText="1"/>
    </x:xf>
    <x:xf numFmtId="201" fontId="1" fillId="7" borderId="1" xfId="0" applyNumberFormat="1" applyFont="1" applyFill="1" applyBorder="1" applyAlignment="1">
      <x:alignment vertical="center" wrapText="1"/>
    </x:xf>
    <x:xf numFmtId="0" fontId="0" fillId="2" borderId="0" xfId="0" applyNumberFormat="1" applyFont="1" applyFill="1" applyBorder="1"/>
    <x:xf numFmtId="0" fontId="8" fillId="2" borderId="0" xfId="0" applyNumberFormat="1" applyFont="1" applyFill="1" applyBorder="1"/>
    <x:xf numFmtId="0" fontId="0" fillId="2" borderId="1" xfId="0" applyNumberFormat="1" applyFont="1" applyFill="1" applyBorder="1"/>
    <x:xf numFmtId="0" fontId="8" fillId="2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8" fillId="2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8" fillId="2" borderId="1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</x:cellXfs>
  <x:cellStyles count="1">
    <x:cellStyle name="Normal" xfId="0"/>
  </x:cellStyles>
  <x:dxfs count="6">
    <x:dxf>
      <x:font>
        <x:color rgb="FF7A4B00"/>
      </x:font>
      <x:fill>
        <x:patternFill>
          <x:bgColor rgb="FFFFF0CC"/>
        </x:patternFill>
      </x:fill>
    </x:dxf>
    <x:dxf>
      <x:font>
        <x:color rgb="FF7A4B00"/>
      </x:font>
      <x:fill>
        <x:patternFill>
          <x:bgColor rgb="FFFFF0CC"/>
        </x:patternFill>
      </x:fill>
    </x:dxf>
    <x:dxf>
      <x:font>
        <x:color rgb="FF7A4B00"/>
      </x:font>
      <x:fill>
        <x:patternFill>
          <x:bgColor rgb="FFFFF0CC"/>
        </x:patternFill>
      </x:fill>
    </x:dxf>
    <x:dxf>
      <x:fill>
        <x:patternFill>
          <x:bgColor rgb="FFFFE2E2"/>
        </x:patternFill>
      </x:fill>
    </x:dxf>
    <x:dxf>
      <x:font>
        <x:color rgb="FF7A4B00"/>
      </x:font>
      <x:fill>
        <x:patternFill>
          <x:bgColor rgb="FFFFF0CC"/>
        </x:patternFill>
      </x:fill>
    </x:dxf>
    <x:dxf>
      <x:fill>
        <x:patternFill>
          <x:bgColor rgb="FFFF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9d20d6927417f" /><Relationship Type="http://schemas.openxmlformats.org/officeDocument/2006/relationships/theme" Target="/xl/theme/theme1.xml" Id="R296a63181ca344fb" /><Relationship Type="http://schemas.openxmlformats.org/officeDocument/2006/relationships/sharedStrings" Target="/xl/sharedStrings.xml" Id="Rdbb848b3f8a749a2" /><Relationship Type="http://schemas.openxmlformats.org/officeDocument/2006/relationships/worksheet" Target="/xl/worksheets/sheet1.xml" Id="Rcd1c6321fe4443c1" /><Relationship Type="http://schemas.openxmlformats.org/officeDocument/2006/relationships/worksheet" Target="/xl/worksheets/sheet2.xml" Id="Rc0bf84d23aa747c1" /><Relationship Type="http://schemas.openxmlformats.org/officeDocument/2006/relationships/worksheet" Target="/xl/worksheets/sheet3.xml" Id="Rb35ca0b443b7424a" /><Relationship Type="http://schemas.openxmlformats.org/officeDocument/2006/relationships/worksheet" Target="/xl/worksheets/sheet4.xml" Id="R05bfff382e9e4685" /><Relationship Type="http://schemas.openxmlformats.org/officeDocument/2006/relationships/worksheet" Target="/xl/worksheets/sheet5.xml" Id="R1b721693b6254073" /><Relationship Type="http://schemas.openxmlformats.org/officeDocument/2006/relationships/worksheet" Target="/xl/worksheets/sheet6.xml" Id="Rb0958500eb9d45b2" /><Relationship Type="http://schemas.openxmlformats.org/officeDocument/2006/relationships/worksheet" Target="/xl/worksheets/sheet7.xml" Id="R73a5fbc9f33745f1" /><Relationship Type="http://schemas.openxmlformats.org/officeDocument/2006/relationships/worksheet" Target="/xl/worksheets/sheet8.xml" Id="R2b45c0b356e749ad" /><Relationship Type="http://schemas.openxmlformats.org/officeDocument/2006/relationships/worksheet" Target="/xl/worksheets/sheet9.xml" Id="Rec3b8031793347c3" /><Relationship Type="http://schemas.openxmlformats.org/officeDocument/2006/relationships/worksheet" Target="/xl/worksheets/sheet10.xml" Id="Rd83e0f2dbe724f82" /><Relationship Type="http://schemas.openxmlformats.org/officeDocument/2006/relationships/worksheet" Target="/xl/worksheets/sheet11.xml" Id="Rb7622a352f4140a3" /><Relationship Type="http://schemas.openxmlformats.org/officeDocument/2006/relationships/worksheet" Target="/xl/worksheets/sheet12.xml" Id="R5fb962b6033f4721" /><Relationship Type="http://schemas.openxmlformats.org/officeDocument/2006/relationships/worksheet" Target="/xl/worksheets/sheet13.xml" Id="Re67e5dbb41e2496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28" hidden="0" customWidth="1"/>
    <x:col min="3" max="3" width="70" hidden="0" customWidth="1"/>
    <x:col min="4" max="4" width="26" hidden="0" customWidth="1"/>
  </x:cols>
  <x:sheetData>
    <x:row r="1" ht="34.5" customHeight="1">
      <x:c r="A1" s="9" t="str">
        <x:v>工程別役割と総費用の記入票</x:v>
      </x:c>
      <x:c r="B1" s="9"/>
      <x:c r="C1" s="9"/>
      <x:c r="D1" s="9"/>
    </x:row>
    <x:row r="2" ht="27" customHeight="1">
      <x:c r="A2" s="12" t="str">
        <x:v>見本を参照し、空欄版へ自社の条件を記入してください。</x:v>
      </x:c>
      <x:c r="B2" s="12"/>
      <x:c r="C2" s="12"/>
      <x:c r="D2" s="12"/>
    </x:row>
    <x:row r="3" ht="27" customHeight="1">
      <x:c r="A3" s="12" t="str">
        <x:v>同じ業務・納期希望・利用期間で比較します。外部の稼働や採用予定は確定扱いしません。</x:v>
      </x:c>
      <x:c r="B3" s="12"/>
      <x:c r="C3" s="12"/>
      <x:c r="D3" s="12"/>
    </x:row>
    <x:row r="4" ht="27" customHeight="1">
      <x:c r="A4" s="12" t="str">
        <x:v>「外部副担当」は架空の提案上の役割です。NeoLogicの体制・サービス内容を示すものではありません。</x:v>
      </x:c>
      <x:c r="B4" s="12"/>
      <x:c r="C4" s="12"/>
      <x:c r="D4" s="12"/>
    </x:row>
    <x:row r="5" ht="9" customHeight="1">
      <x:c r="A5" s="6"/>
      <x:c r="B5" s="6"/>
      <x:c r="C5" s="6"/>
      <x:c r="D5" s="6"/>
    </x:row>
    <x:row r="6" ht="33" customHeight="1">
      <x:c r="A6" s="15" t="str">
        <x:v>シート / 案</x:v>
      </x:c>
      <x:c r="B6" s="15" t="str">
        <x:v>項目</x:v>
      </x:c>
      <x:c r="C6" s="15" t="str">
        <x:v>使い方・判定</x:v>
      </x:c>
      <x:c r="D6" s="15" t="str">
        <x:v>位置づけ</x:v>
      </x:c>
    </x:row>
    <x:row r="7" ht="55.5" customHeight="1">
      <x:c r="A7" s="20" t="str">
        <x:v>01 / 02</x:v>
      </x:c>
      <x:c r="B7" s="18" t="str">
        <x:v>共通条件</x:v>
      </x:c>
      <x:c r="C7" s="18" t="str">
        <x:v>業務、希望時期、社内稼働、停止時の代替をそろえる。見本と空欄版。</x:v>
      </x:c>
      <x:c r="D7" s="18" t="str">
        <x:v>まず入力</x:v>
      </x:c>
    </x:row>
    <x:row r="8" ht="55.5" customHeight="1">
      <x:c r="A8" s="24" t="str">
        <x:v>03 / 04</x:v>
      </x:c>
      <x:c r="B8" s="22" t="str">
        <x:v>工程役割</x:v>
      </x:c>
      <x:c r="C8" s="22" t="str">
        <x:v>A案は初期と移行後を分け、B・Cと合わせ24工程を記入。外部の役割は要合意。</x:v>
      </x:c>
      <x:c r="D8" s="22" t="str">
        <x:v>役割・代替を確認</x:v>
      </x:c>
    </x:row>
    <x:row r="9" ht="55.5" customHeight="1">
      <x:c r="A9" s="20" t="str">
        <x:v>05 / 06</x:v>
      </x:c>
      <x:c r="B9" s="18" t="str">
        <x:v>総費用</x:v>
      </x:c>
      <x:c r="C9" s="18" t="str">
        <x:v>外部支払と社内工数換算を分離。全12項目が数値になるまで総額は未確定。</x:v>
      </x:c>
      <x:c r="D9" s="18" t="str">
        <x:v>費用・根拠を記録</x:v>
      </x:c>
    </x:row>
    <x:row r="10" ht="55.5" customHeight="1">
      <x:c r="A10" s="24" t="str">
        <x:v>07 / 08</x:v>
      </x:c>
      <x:c r="B10" s="22" t="str">
        <x:v>判断表</x:v>
      </x:c>
      <x:c r="C10" s="22" t="str">
        <x:v>選ぶ条件、選ばない理由、再判定条件、確認先と期限を記録。</x:v>
      </x:c>
      <x:c r="D10" s="22" t="str">
        <x:v>判定・未確認を残す</x:v>
      </x:c>
    </x:row>
    <x:row r="11" ht="55.5" customHeight="1">
      <x:c r="A11" s="20" t="str">
        <x:v>09–11</x:v>
      </x:c>
      <x:c r="B11" s="18" t="str">
        <x:v>掲載用表</x:v>
      </x:c>
      <x:c r="C11" s="18" t="str">
        <x:v>工程別役割、総費用、三案比較を一覧で確認できます。</x:v>
      </x:c>
      <x:c r="D11" s="18" t="str">
        <x:v>比較用</x:v>
      </x:c>
    </x:row>
    <x:row r="12" ht="55.5" customHeight="1">
      <x:c r="A12" s="24" t="str">
        <x:v>12</x:v>
      </x:c>
      <x:c r="B12" s="22" t="str">
        <x:v>出典</x:v>
      </x:c>
      <x:c r="C12" s="22" t="str">
        <x:v>発行元、発行日・版、確認日、該当箇所、URL、限界。</x:v>
      </x:c>
      <x:c r="D12" s="22" t="str">
        <x:v>根拠確認</x:v>
      </x:c>
    </x:row>
    <x:row r="13" ht="55.5" customHeight="1">
      <x:c r="A13" s="20" t="str">
        <x:v>A案</x:v>
      </x:c>
      <x:c r="B13" s="18" t="str">
        <x:v>初期外注→内製移行</x:v>
      </x:c>
      <x:c r="C13" s="18" t="str">
        <x:v>初期外注は候補。採用・技能・技術代替は不明のため内製移行は保留。</x:v>
      </x:c>
      <x:c r="D13" s="18" t="str">
        <x:v>架空例の判断</x:v>
      </x:c>
    </x:row>
    <x:row r="14" ht="55.5" customHeight="1">
      <x:c r="A14" s="24" t="str">
        <x:v>B案</x:v>
      </x:c>
      <x:c r="B14" s="22" t="str">
        <x:v>社内担当＋外部開発</x:v>
      </x:c>
      <x:c r="C14" s="22" t="str">
        <x:v>条件付き第一候補。不在時も許容停止期間内に対応する方法と、範囲・時間帯・費用を確認。</x:v>
      </x:c>
      <x:c r="D14" s="22" t="str">
        <x:v>発注決定ではない</x:v>
      </x:c>
    </x:row>
    <x:row r="15" ht="55.5" customHeight="1">
      <x:c r="A15" s="20" t="str">
        <x:v>C案</x:v>
      </x:c>
      <x:c r="B15" s="18" t="str">
        <x:v>内製＋限定支援</x:v>
      </x:c>
      <x:c r="C15" s="18" t="str">
        <x:v>現条件では見送り。必要な技能・稼働と技術代替が確保できれば再検討。</x:v>
      </x:c>
      <x:c r="D15" s="18" t="str">
        <x:v>架空例の判断</x:v>
      </x:c>
    </x:row>
    <x:row r="16" ht="55.5" customHeight="1">
      <x:c r="A16" s="24" t="str">
        <x:v>入力の原則</x:v>
      </x:c>
      <x:c r="B16" s="22" t="str">
        <x:v>不明をゼロにしない</x:v>
      </x:c>
      <x:c r="C16" s="22" t="str">
        <x:v>空欄は入力前、不明は未確認、対象外は理由を明記。費用の0は不要・支出なしと確認した場合だけ。</x:v>
      </x:c>
      <x:c r="D16" s="22" t="str">
        <x:v>色だけに依存しない</x:v>
      </x:c>
    </x:row>
    <x:row r="17" ht="55.5" customHeight="1">
      <x:c r="A17" s="20" t="str">
        <x:v>金額の注意</x:v>
      </x:c>
      <x:c r="B17" s="18" t="str">
        <x:v>比較用・円</x:v>
      </x:c>
      <x:c r="C17" s="18" t="str">
        <x:v>外部支払は税抜、社内工数は時間×社内単価の換算。現金支出ではない合計も区別して表示。</x:v>
      </x:c>
      <x:c r="D17" s="18" t="str">
        <x:v>会計処理用ではない</x:v>
      </x:c>
    </x:row>
    <x:row r="18" ht="55.5" customHeight="1">
      <x:c r="A18" s="24" t="str">
        <x:v>版管理</x:v>
      </x:c>
      <x:c r="B18" s="22" t="str">
        <x:v>2026-09-22 / v1.1</x:v>
      </x:c>
      <x:c r="C18" s="22" t="str">
        <x:v>見本は編集上の架空例。実在企業の体制・見積り・実績や性能測定ではない。</x:v>
      </x:c>
      <x:c r="D18" s="22" t="str">
        <x:v>確認日を更新</x:v>
      </x:c>
    </x:row>
  </x:sheetData>
  <x:mergeCells>
    <x:mergeCell ref="A1:D1"/>
    <x:mergeCell ref="A2:D2"/>
    <x:mergeCell ref="A3:D3"/>
    <x:mergeCell ref="A4:D4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36" hidden="0" customWidth="1"/>
    <x:col min="3" max="3" width="12" hidden="0" customWidth="1"/>
    <x:col min="4" max="4" width="32" hidden="0" customWidth="1"/>
    <x:col min="5" max="5" width="36" hidden="0" customWidth="1"/>
    <x:col min="6" max="6" width="38" hidden="0" customWidth="1"/>
  </x:cols>
  <x:sheetData>
    <x:row r="1" ht="34.5" customHeight="1">
      <x:c r="A1" s="9" t="str">
        <x:v>共通条件｜架空の記入済み見本</x:v>
      </x:c>
      <x:c r="B1" s="9"/>
      <x:c r="C1" s="9"/>
      <x:c r="D1" s="9"/>
      <x:c r="E1" s="9"/>
      <x:c r="F1" s="9"/>
    </x:row>
    <x:row r="2" ht="27" customHeight="1">
      <x:c r="A2" s="12" t="str">
        <x:v>対象：継続利用する業務システム。会社の人数ではなく、担当者の技能・稼働・代替を比較します。</x:v>
      </x:c>
      <x:c r="B2" s="12"/>
      <x:c r="C2" s="12"/>
      <x:c r="D2" s="12"/>
      <x:c r="E2" s="12"/>
      <x:c r="F2" s="12"/>
    </x:row>
    <x:row r="3" ht="27" customHeight="1">
      <x:c r="A3" s="12" t="str">
        <x:v>見本の期間：初期4か月＋公開後12か月＝計16か月。初回公開時期は希望であり工期の根拠ではありません。</x:v>
      </x:c>
      <x:c r="B3" s="12"/>
      <x:c r="C3" s="12"/>
      <x:c r="D3" s="12"/>
      <x:c r="E3" s="12"/>
      <x:c r="F3" s="12"/>
    </x:row>
    <x:row r="4" ht="27" customHeight="1">
      <x:c r="A4" s="12" t="str">
        <x:v>確認日：2026-09-15 / v1.0（架空例を作成・照合した日）</x:v>
      </x:c>
      <x:c r="B4" s="12"/>
      <x:c r="C4" s="12"/>
      <x:c r="D4" s="12"/>
      <x:c r="E4" s="12"/>
      <x:c r="F4" s="12"/>
    </x:row>
    <x:row r="5" ht="9" customHeight="1">
      <x:c r="A5" s="6"/>
      <x:c r="B5" s="6"/>
      <x:c r="C5" s="6"/>
      <x:c r="D5" s="6"/>
      <x:c r="E5" s="6"/>
      <x:c r="F5" s="6"/>
    </x:row>
    <x:row r="6" ht="33" customHeight="1">
      <x:c r="A6" s="15" t="str">
        <x:v>条件</x:v>
      </x:c>
      <x:c r="B6" s="15" t="str">
        <x:v>記入値</x:v>
      </x:c>
      <x:c r="C6" s="15" t="str">
        <x:v>状態</x:v>
      </x:c>
      <x:c r="D6" s="15" t="str">
        <x:v>確認先・証拠</x:v>
      </x:c>
      <x:c r="E6" s="15" t="str">
        <x:v>根拠・参照</x:v>
      </x:c>
      <x:c r="F6" s="15" t="str">
        <x:v>条件外・未確認</x:v>
      </x:c>
    </x:row>
    <x:row r="7" ht="70.5" customHeight="1">
      <x:c r="A7" s="20" t="str">
        <x:v>業務</x:v>
      </x:c>
      <x:c r="B7" s="18" t="str">
        <x:v>申請・承認・案件進捗</x:v>
      </x:c>
      <x:c r="C7" s="18" t="str">
        <x:v>想定</x:v>
      </x:c>
      <x:c r="D7" s="18" t="str">
        <x:v>業務責任者が対象業務を確認</x:v>
      </x:c>
      <x:c r="E7" s="18" t="str">
        <x:v>架空例：公開一次資料からの数値ではない</x:v>
      </x:c>
      <x:c r="F7" s="18" t="str">
        <x:v>決済・人命に関わる処理は対象外</x:v>
      </x:c>
    </x:row>
    <x:row r="8" ht="70.5" customHeight="1">
      <x:c r="A8" s="24" t="str">
        <x:v>利用者数</x:v>
      </x:c>
      <x:c r="B8" s="22" t="n">
        <x:v>20</x:v>
      </x:c>
      <x:c r="C8" s="22" t="str">
        <x:v>想定</x:v>
      </x:c>
      <x:c r="D8" s="22" t="str">
        <x:v>業務責任者・利用部門</x:v>
      </x:c>
      <x:c r="E8" s="22" t="str">
        <x:v>架空例</x:v>
      </x:c>
      <x:c r="F8" s="22" t="str">
        <x:v>単位：人。会社の全従業員数ではない</x:v>
      </x:c>
    </x:row>
    <x:row r="9" ht="70.5" customHeight="1">
      <x:c r="A9" s="20" t="str">
        <x:v>初回公開まで</x:v>
      </x:c>
      <x:c r="B9" s="18" t="n">
        <x:v>4</x:v>
      </x:c>
      <x:c r="C9" s="18" t="str">
        <x:v>想定</x:v>
      </x:c>
      <x:c r="D9" s="18" t="str">
        <x:v>業務責任者の希望を候補先と照合</x:v>
      </x:c>
      <x:c r="E9" s="18" t="str">
        <x:v>架空例</x:v>
      </x:c>
      <x:c r="F9" s="18" t="str">
        <x:v>単位：着手後の月数。工数見積り・納期保証ではない</x:v>
      </x:c>
    </x:row>
    <x:row r="10" ht="70.5" customHeight="1">
      <x:c r="A10" s="24" t="str">
        <x:v>公開後の比較期間</x:v>
      </x:c>
      <x:c r="B10" s="22" t="n">
        <x:v>12</x:v>
      </x:c>
      <x:c r="C10" s="22" t="str">
        <x:v>想定</x:v>
      </x:c>
      <x:c r="D10" s="22" t="str">
        <x:v>業務責任者・経理</x:v>
      </x:c>
      <x:c r="E10" s="22" t="str">
        <x:v>架空例</x:v>
      </x:c>
      <x:c r="F10" s="22" t="str">
        <x:v>単位：月。初期と合わせて16か月で比較</x:v>
      </x:c>
    </x:row>
    <x:row r="11" ht="70.5" customHeight="1">
      <x:c r="A11" s="20" t="str">
        <x:v>小改修頻度</x:v>
      </x:c>
      <x:c r="B11" s="18" t="str">
        <x:v>月1回</x:v>
      </x:c>
      <x:c r="C11" s="18" t="str">
        <x:v>想定</x:v>
      </x:c>
      <x:c r="D11" s="18" t="str">
        <x:v>業務責任者</x:v>
      </x:c>
      <x:c r="E11" s="18" t="str">
        <x:v>架空例</x:v>
      </x:c>
      <x:c r="F11" s="18" t="str">
        <x:v>1回の範囲・工数は不明。実績ではない</x:v>
      </x:c>
    </x:row>
    <x:row r="12" ht="70.5" customHeight="1">
      <x:c r="A12" s="24" t="str">
        <x:v>業務責任者の稼働</x:v>
      </x:c>
      <x:c r="B12" s="22" t="n">
        <x:v>4</x:v>
      </x:c>
      <x:c r="C12" s="22" t="str">
        <x:v>想定</x:v>
      </x:c>
      <x:c r="D12" s="22" t="str">
        <x:v>上長・本人の予定</x:v>
      </x:c>
      <x:c r="E12" s="22" t="str">
        <x:v>架空例</x:v>
      </x:c>
      <x:c r="F12" s="22" t="str">
        <x:v>単位：時間/週。業務判断・優先順位・利用開始の承認</x:v>
      </x:c>
    </x:row>
    <x:row r="13" ht="70.5" customHeight="1">
      <x:c r="A13" s="20" t="str">
        <x:v>業務副担当の稼働</x:v>
      </x:c>
      <x:c r="B13" s="18" t="n">
        <x:v>2</x:v>
      </x:c>
      <x:c r="C13" s="18" t="str">
        <x:v>想定</x:v>
      </x:c>
      <x:c r="D13" s="18" t="str">
        <x:v>上長・本人の予定</x:v>
      </x:c>
      <x:c r="E13" s="18" t="str">
        <x:v>架空例</x:v>
      </x:c>
      <x:c r="F13" s="18" t="str">
        <x:v>単位：時間/週。代理判断・暫定台帳の照合</x:v>
      </x:c>
    </x:row>
    <x:row r="14" ht="70.5" customHeight="1">
      <x:c r="A14" s="24" t="str">
        <x:v>社内IT担当の稼働</x:v>
      </x:c>
      <x:c r="B14" s="22" t="n">
        <x:v>8</x:v>
      </x:c>
      <x:c r="C14" s="22" t="str">
        <x:v>想定</x:v>
      </x:c>
      <x:c r="D14" s="22" t="str">
        <x:v>上長・本人の業務一覧</x:v>
      </x:c>
      <x:c r="E14" s="22" t="str">
        <x:v>架空例</x:v>
      </x:c>
      <x:c r="F14" s="22" t="str">
        <x:v>単位：時間/週。小さなスクリプト作成経験あり</x:v>
      </x:c>
    </x:row>
    <x:row r="15" ht="70.5" customHeight="1">
      <x:c r="A15" s="20" t="str">
        <x:v>社内IT担当の本番技能</x:v>
      </x:c>
      <x:c r="B15" s="18" t="str">
        <x:v>不明</x:v>
      </x:c>
      <x:c r="C15" s="18" t="str">
        <x:v>不明</x:v>
      </x:c>
      <x:c r="D15" s="18" t="str">
        <x:v>設計・テスト・公開・復旧の実演で確認</x:v>
      </x:c>
      <x:c r="E15" s="18" t="str">
        <x:v>架空例</x:v>
      </x:c>
      <x:c r="F15" s="18" t="str">
        <x:v>継続的なWebシステムの設計・品質確認・復旧は未確認</x:v>
      </x:c>
    </x:row>
    <x:row r="16" ht="70.5" customHeight="1">
      <x:c r="A16" s="24" t="str">
        <x:v>追加エンジニアの採用</x:v>
      </x:c>
      <x:c r="B16" s="22" t="str">
        <x:v>希望段階。入社時期・技能とも不明</x:v>
      </x:c>
      <x:c r="C16" s="22" t="str">
        <x:v>不明</x:v>
      </x:c>
      <x:c r="D16" s="22" t="str">
        <x:v>人事・採用担当</x:v>
      </x:c>
      <x:c r="E16" s="22" t="str">
        <x:v>架空例</x:v>
      </x:c>
      <x:c r="F16" s="22" t="str">
        <x:v>確保済み戦力には計上しない</x:v>
      </x:c>
    </x:row>
    <x:row r="17" ht="70.5" customHeight="1">
      <x:c r="A17" s="20" t="str">
        <x:v>停止時の代替</x:v>
      </x:c>
      <x:c r="B17" s="18" t="str">
        <x:v>1営業日のみ暫定台帳で継続</x:v>
      </x:c>
      <x:c r="C17" s="18" t="str">
        <x:v>想定</x:v>
      </x:c>
      <x:c r="D17" s="18" t="str">
        <x:v>業務責任者・現場の試行</x:v>
      </x:c>
      <x:c r="E17" s="18" t="str">
        <x:v>架空例</x:v>
      </x:c>
      <x:c r="F17" s="18" t="str">
        <x:v>翌営業日も停止すると、台帳照合が通常業務と重なり承認・引継ぎが遅れる想定。復旧後の照合は業務副担当。</x:v>
      </x:c>
    </x:row>
    <x:row r="18" ht="70.5" customHeight="1">
      <x:c r="A18" s="24" t="str">
        <x:v>対応時間帯</x:v>
      </x:c>
      <x:c r="B18" s="22" t="str">
        <x:v>平日業務時間を想定。具体的時間は要合意</x:v>
      </x:c>
      <x:c r="C18" s="22" t="str">
        <x:v>不明</x:v>
      </x:c>
      <x:c r="D18" s="22" t="str">
        <x:v>外部候補先の保守提案</x:v>
      </x:c>
      <x:c r="E18" s="22" t="str">
        <x:v>架空例</x:v>
      </x:c>
      <x:c r="F18" s="22" t="str">
        <x:v>夜間休日の即時復旧は対象外。復旧時間の保証なし</x:v>
      </x:c>
    </x:row>
    <x:row r="19" ht="70.5" customHeight="1">
      <x:c r="A19" s="20" t="str">
        <x:v>中核技術の扱い</x:v>
      </x:c>
      <x:c r="B19" s="18" t="str">
        <x:v>現条件では直ちに社内技術化する必須要件なし</x:v>
      </x:c>
      <x:c r="C19" s="18" t="str">
        <x:v>想定</x:v>
      </x:c>
      <x:c r="D19" s="18" t="str">
        <x:v>事業責任者</x:v>
      </x:c>
      <x:c r="E19" s="18" t="str">
        <x:v>架空例</x:v>
      </x:c>
      <x:c r="F19" s="18" t="str">
        <x:v>中核技術の蓄積を優先する場合はA案を再評価</x:v>
      </x:c>
    </x:row>
    <x:row r="20" ht="70.5" customHeight="1">
      <x:c r="A20" s="24" t="str">
        <x:v>外部の実担当・稼働</x:v>
      </x:c>
      <x:c r="B20" s="22" t="str">
        <x:v>主担当・副担当を提案上の役割として記載</x:v>
      </x:c>
      <x:c r="C20" s="22" t="str">
        <x:v>不明</x:v>
      </x:c>
      <x:c r="D20" s="22" t="str">
        <x:v>候補先の体制表・担当者面談</x:v>
      </x:c>
      <x:c r="E20" s="22" t="str">
        <x:v>架空例</x:v>
      </x:c>
      <x:c r="F20" s="22" t="str">
        <x:v>架空の役割。契約・配置の確約ではない</x:v>
      </x:c>
    </x:row>
    <x:row r="21" ht="70.5" customHeight="1">
      <x:c r="A21" s="20" t="str">
        <x:v>金額条件</x:v>
      </x:c>
      <x:c r="B21" s="18" t="str">
        <x:v>見積り未取得。比較金額は不明</x:v>
      </x:c>
      <x:c r="C21" s="18" t="str">
        <x:v>不明</x:v>
      </x:c>
      <x:c r="D21" s="18" t="str">
        <x:v>人事・上長・経理・外部候補先</x:v>
      </x:c>
      <x:c r="E21" s="18" t="str">
        <x:v>架空例</x:v>
      </x:c>
      <x:c r="F21" s="18" t="str">
        <x:v>金額順位・割安さを判定しない</x:v>
      </x:c>
    </x:row>
  </x:sheetData>
  <x:mergeCells>
    <x:mergeCell ref="A1:F1"/>
    <x:mergeCell ref="A2:F2"/>
    <x:mergeCell ref="A3:F3"/>
    <x:mergeCell ref="A4:F4"/>
  </x:mergeCells>
  <x:conditionalFormatting sqref="C7:C21">
    <x:cfRule type="expression" dxfId="0" priority="1">
      <x:formula>C7="不明"</x:formula>
    </x:cfRule>
  </x:conditionalFormatting>
  <x:dataValidations count="1">
    <x:dataValidation type="list" sqref="C7:C21">
      <x:formula1>"想定,確定,不明,対象外"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36" hidden="0" customWidth="1"/>
    <x:col min="3" max="3" width="12" hidden="0" customWidth="1"/>
    <x:col min="4" max="4" width="32" hidden="0" customWidth="1"/>
    <x:col min="5" max="5" width="36" hidden="0" customWidth="1"/>
    <x:col min="6" max="6" width="38" hidden="0" customWidth="1"/>
  </x:cols>
  <x:sheetData>
    <x:row r="1" ht="34.5" customHeight="1">
      <x:c r="A1" s="9" t="str">
        <x:v>共通条件｜空欄版</x:v>
      </x:c>
      <x:c r="B1" s="9"/>
      <x:c r="C1" s="9"/>
      <x:c r="D1" s="9"/>
      <x:c r="E1" s="9"/>
      <x:c r="F1" s="9"/>
    </x:row>
    <x:row r="2" ht="27" customHeight="1">
      <x:c r="A2" s="12" t="str">
        <x:v>対象：継続利用する業務システム。会社の人数ではなく、担当者の技能・稼働・代替を比較します。</x:v>
      </x:c>
      <x:c r="B2" s="12"/>
      <x:c r="C2" s="12"/>
      <x:c r="D2" s="12"/>
      <x:c r="E2" s="12"/>
      <x:c r="F2" s="12"/>
    </x:row>
    <x:row r="3" ht="27" customHeight="1">
      <x:c r="A3" s="12" t="str">
        <x:v>見本の期間：初期4か月＋公開後12か月＝計16か月。初回公開時期は希望であり工期の根拠ではありません。</x:v>
      </x:c>
      <x:c r="B3" s="12"/>
      <x:c r="C3" s="12"/>
      <x:c r="D3" s="12"/>
      <x:c r="E3" s="12"/>
      <x:c r="F3" s="12"/>
    </x:row>
    <x:row r="4" ht="27" customHeight="1">
      <x:c r="A4" s="12" t="str">
        <x:v>確認日：未記入 ／ 版：未記入。各条件の確認後に更新してください。</x:v>
      </x:c>
      <x:c r="B4" s="12"/>
      <x:c r="C4" s="12"/>
      <x:c r="D4" s="12"/>
      <x:c r="E4" s="12"/>
      <x:c r="F4" s="12"/>
    </x:row>
    <x:row r="5" ht="9" customHeight="1">
      <x:c r="A5" s="6"/>
      <x:c r="B5" s="6"/>
      <x:c r="C5" s="6"/>
      <x:c r="D5" s="6"/>
      <x:c r="E5" s="6"/>
      <x:c r="F5" s="6"/>
    </x:row>
    <x:row r="6" ht="33" customHeight="1">
      <x:c r="A6" s="15" t="str">
        <x:v>条件</x:v>
      </x:c>
      <x:c r="B6" s="15" t="str">
        <x:v>記入値</x:v>
      </x:c>
      <x:c r="C6" s="15" t="str">
        <x:v>状態</x:v>
      </x:c>
      <x:c r="D6" s="15" t="str">
        <x:v>確認先・証拠</x:v>
      </x:c>
      <x:c r="E6" s="15" t="str">
        <x:v>根拠・参照</x:v>
      </x:c>
      <x:c r="F6" s="15" t="str">
        <x:v>条件外・未確認</x:v>
      </x:c>
    </x:row>
    <x:row r="7" ht="70.5" customHeight="1">
      <x:c r="A7" s="20" t="str">
        <x:v>業務</x:v>
      </x:c>
      <x:c r="B7" s="18"/>
      <x:c r="C7" s="18"/>
      <x:c r="D7" s="18" t="str">
        <x:v>業務責任者が対象業務を確認</x:v>
      </x:c>
      <x:c r="E7" s="18"/>
      <x:c r="F7" s="18" t="str">
        <x:v>決済・人命に関わる処理は対象外</x:v>
      </x:c>
    </x:row>
    <x:row r="8" ht="70.5" customHeight="1">
      <x:c r="A8" s="24" t="str">
        <x:v>利用者数</x:v>
      </x:c>
      <x:c r="B8" s="22"/>
      <x:c r="C8" s="22"/>
      <x:c r="D8" s="22" t="str">
        <x:v>業務責任者・利用部門</x:v>
      </x:c>
      <x:c r="E8" s="22"/>
      <x:c r="F8" s="22" t="str">
        <x:v>単位：人。会社の全従業員数ではない</x:v>
      </x:c>
    </x:row>
    <x:row r="9" ht="70.5" customHeight="1">
      <x:c r="A9" s="20" t="str">
        <x:v>初回公開まで</x:v>
      </x:c>
      <x:c r="B9" s="18"/>
      <x:c r="C9" s="18"/>
      <x:c r="D9" s="18" t="str">
        <x:v>業務責任者の希望を候補先と照合</x:v>
      </x:c>
      <x:c r="E9" s="18"/>
      <x:c r="F9" s="18" t="str">
        <x:v>単位：着手後の月数。工数見積り・納期保証ではない</x:v>
      </x:c>
    </x:row>
    <x:row r="10" ht="70.5" customHeight="1">
      <x:c r="A10" s="24" t="str">
        <x:v>公開後の比較期間</x:v>
      </x:c>
      <x:c r="B10" s="22"/>
      <x:c r="C10" s="22"/>
      <x:c r="D10" s="22" t="str">
        <x:v>業務責任者・経理</x:v>
      </x:c>
      <x:c r="E10" s="22"/>
      <x:c r="F10" s="22" t="str">
        <x:v>単位：月。初期と合わせて16か月で比較</x:v>
      </x:c>
    </x:row>
    <x:row r="11" ht="70.5" customHeight="1">
      <x:c r="A11" s="20" t="str">
        <x:v>小改修頻度</x:v>
      </x:c>
      <x:c r="B11" s="18"/>
      <x:c r="C11" s="18"/>
      <x:c r="D11" s="18" t="str">
        <x:v>業務責任者</x:v>
      </x:c>
      <x:c r="E11" s="18"/>
      <x:c r="F11" s="18" t="str">
        <x:v>1回の範囲・工数は不明。実績ではない</x:v>
      </x:c>
    </x:row>
    <x:row r="12" ht="70.5" customHeight="1">
      <x:c r="A12" s="24" t="str">
        <x:v>業務責任者の稼働</x:v>
      </x:c>
      <x:c r="B12" s="22"/>
      <x:c r="C12" s="22"/>
      <x:c r="D12" s="22" t="str">
        <x:v>上長・本人の予定</x:v>
      </x:c>
      <x:c r="E12" s="22"/>
      <x:c r="F12" s="22" t="str">
        <x:v>単位：時間/週。業務判断・優先順位・利用開始の承認</x:v>
      </x:c>
    </x:row>
    <x:row r="13" ht="70.5" customHeight="1">
      <x:c r="A13" s="20" t="str">
        <x:v>業務副担当の稼働</x:v>
      </x:c>
      <x:c r="B13" s="18"/>
      <x:c r="C13" s="18"/>
      <x:c r="D13" s="18" t="str">
        <x:v>上長・本人の予定</x:v>
      </x:c>
      <x:c r="E13" s="18"/>
      <x:c r="F13" s="18" t="str">
        <x:v>単位：時間/週。代理判断・暫定台帳の照合</x:v>
      </x:c>
    </x:row>
    <x:row r="14" ht="70.5" customHeight="1">
      <x:c r="A14" s="24" t="str">
        <x:v>社内IT担当の稼働</x:v>
      </x:c>
      <x:c r="B14" s="22"/>
      <x:c r="C14" s="22"/>
      <x:c r="D14" s="22" t="str">
        <x:v>上長・本人の業務一覧</x:v>
      </x:c>
      <x:c r="E14" s="22"/>
      <x:c r="F14" s="22" t="str">
        <x:v>単位：時間/週。小さなスクリプト作成経験あり</x:v>
      </x:c>
    </x:row>
    <x:row r="15" ht="70.5" customHeight="1">
      <x:c r="A15" s="20" t="str">
        <x:v>社内IT担当の本番技能</x:v>
      </x:c>
      <x:c r="B15" s="18"/>
      <x:c r="C15" s="18"/>
      <x:c r="D15" s="18" t="str">
        <x:v>設計・テスト・公開・復旧の実演で確認</x:v>
      </x:c>
      <x:c r="E15" s="18"/>
      <x:c r="F15" s="18" t="str">
        <x:v>継続的なWebシステムの設計・品質確認・復旧は未確認</x:v>
      </x:c>
    </x:row>
    <x:row r="16" ht="70.5" customHeight="1">
      <x:c r="A16" s="24" t="str">
        <x:v>追加エンジニアの採用</x:v>
      </x:c>
      <x:c r="B16" s="22"/>
      <x:c r="C16" s="22"/>
      <x:c r="D16" s="22" t="str">
        <x:v>人事・採用担当</x:v>
      </x:c>
      <x:c r="E16" s="22"/>
      <x:c r="F16" s="22" t="str">
        <x:v>確保済み戦力には計上しない</x:v>
      </x:c>
    </x:row>
    <x:row r="17" ht="70.5" customHeight="1">
      <x:c r="A17" s="20" t="str">
        <x:v>停止時の代替</x:v>
      </x:c>
      <x:c r="B17" s="18"/>
      <x:c r="C17" s="18"/>
      <x:c r="D17" s="18" t="str">
        <x:v>業務責任者・現場の試行</x:v>
      </x:c>
      <x:c r="E17" s="18"/>
      <x:c r="F17" s="18" t="str">
        <x:v>復旧後の照合は業務副担当。継続可否の実測ではない</x:v>
      </x:c>
    </x:row>
    <x:row r="18" ht="70.5" customHeight="1">
      <x:c r="A18" s="24" t="str">
        <x:v>対応時間帯</x:v>
      </x:c>
      <x:c r="B18" s="22"/>
      <x:c r="C18" s="22"/>
      <x:c r="D18" s="22" t="str">
        <x:v>外部候補先の保守提案</x:v>
      </x:c>
      <x:c r="E18" s="22"/>
      <x:c r="F18" s="22" t="str">
        <x:v>夜間休日の即時復旧は対象外。復旧時間の保証なし</x:v>
      </x:c>
    </x:row>
    <x:row r="19" ht="70.5" customHeight="1">
      <x:c r="A19" s="20" t="str">
        <x:v>中核技術の扱い</x:v>
      </x:c>
      <x:c r="B19" s="18"/>
      <x:c r="C19" s="18"/>
      <x:c r="D19" s="18" t="str">
        <x:v>事業責任者</x:v>
      </x:c>
      <x:c r="E19" s="18"/>
      <x:c r="F19" s="18" t="str">
        <x:v>中核技術の蓄積を優先する場合はA案を再評価</x:v>
      </x:c>
    </x:row>
    <x:row r="20" ht="70.5" customHeight="1">
      <x:c r="A20" s="24" t="str">
        <x:v>外部の実担当・稼働</x:v>
      </x:c>
      <x:c r="B20" s="22"/>
      <x:c r="C20" s="22"/>
      <x:c r="D20" s="22" t="str">
        <x:v>候補先の体制表・担当者面談</x:v>
      </x:c>
      <x:c r="E20" s="22"/>
      <x:c r="F20" s="22" t="str">
        <x:v>架空の役割。契約・配置の確約ではない</x:v>
      </x:c>
    </x:row>
    <x:row r="21" ht="70.5" customHeight="1">
      <x:c r="A21" s="20" t="str">
        <x:v>金額条件</x:v>
      </x:c>
      <x:c r="B21" s="18"/>
      <x:c r="C21" s="18"/>
      <x:c r="D21" s="18" t="str">
        <x:v>人事・上長・経理・外部候補先</x:v>
      </x:c>
      <x:c r="E21" s="18"/>
      <x:c r="F21" s="18" t="str">
        <x:v>金額順位・割安さを判定しない</x:v>
      </x:c>
    </x:row>
  </x:sheetData>
  <x:mergeCells>
    <x:mergeCell ref="A1:F1"/>
    <x:mergeCell ref="A2:F2"/>
    <x:mergeCell ref="A3:F3"/>
    <x:mergeCell ref="A4:F4"/>
  </x:mergeCells>
  <x:conditionalFormatting sqref="C7:C21">
    <x:cfRule type="expression" dxfId="1" priority="1">
      <x:formula>C7="不明"</x:formula>
    </x:cfRule>
  </x:conditionalFormatting>
  <x:dataValidations count="1">
    <x:dataValidation type="list" sqref="C7:C21">
      <x:formula1>"想定,確定,不明,対象外"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7" hidden="0" customWidth="1"/>
    <x:col min="3" max="3" width="34" hidden="0" customWidth="1"/>
    <x:col min="4" max="4" width="36" hidden="0" customWidth="1"/>
    <x:col min="5" max="5" width="36" hidden="0" customWidth="1"/>
    <x:col min="6" max="6" width="34" hidden="0" customWidth="1"/>
    <x:col min="7" max="7" width="15" hidden="0" customWidth="1"/>
    <x:col min="8" max="8" width="8" hidden="0" customWidth="1"/>
    <x:col min="9" max="9" width="40" hidden="0" customWidth="1"/>
    <x:col min="10" max="10" width="38" hidden="0" customWidth="1"/>
    <x:col min="11" max="11" width="30" hidden="0" customWidth="1"/>
  </x:cols>
  <x:sheetData>
    <x:row r="1" ht="34.5" customHeight="1">
      <x:c r="A1" s="9" t="str">
        <x:v>工程別役割｜A・B・C案の架空例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</x:row>
    <x:row r="2" ht="27" customHeight="1">
      <x:c r="A2" s="12" t="str">
        <x:v>工程ごとに担当・稼働・権限・代替を書きます。根拠URLは整理の参考で、個々の役割や人員の裏付けではありません。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</x:row>
    <x:row r="3" ht="27" customHeight="1">
      <x:c r="A3" s="12" t="str">
        <x:v>A案の移行後は、変更・テスト・公開・復旧の再現と技術代替を確保した後の案です。現在の実施確約ではありません。</x:v>
      </x:c>
      <x:c r="B3" s="12"/>
      <x:c r="C3" s="12"/>
      <x:c r="D3" s="12"/>
      <x:c r="E3" s="12"/>
      <x:c r="F3" s="12"/>
      <x:c r="G3" s="12"/>
      <x:c r="H3" s="12"/>
      <x:c r="I3" s="12"/>
      <x:c r="J3" s="12"/>
      <x:c r="K3" s="12"/>
    </x:row>
    <x:row r="4" ht="27" customHeight="1">
      <x:c r="A4" s="12" t="str">
        <x:v>確認日：2026-09-15 / v1.0。</x:v>
      </x:c>
      <x:c r="B4" s="12"/>
      <x:c r="C4" s="12"/>
      <x:c r="D4" s="12"/>
      <x:c r="E4" s="12"/>
      <x:c r="F4" s="12"/>
      <x:c r="G4" s="12"/>
      <x:c r="H4" s="12"/>
      <x:c r="I4" s="12"/>
      <x:c r="J4" s="12"/>
      <x:c r="K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  <x:c r="K5" s="6"/>
    </x:row>
    <x:row r="6" ht="33" customHeight="1">
      <x:c r="A6" s="15" t="str">
        <x:v>案・時期</x:v>
      </x:c>
      <x:c r="B6" s="15" t="str">
        <x:v>工程</x:v>
      </x:c>
      <x:c r="C6" s="15" t="str">
        <x:v>社内担当</x:v>
      </x:c>
      <x:c r="D6" s="15" t="str">
        <x:v>外部担当</x:v>
      </x:c>
      <x:c r="E6" s="15" t="str">
        <x:v>不在時の代替</x:v>
      </x:c>
      <x:c r="F6" s="15" t="str">
        <x:v>採用・育成・管理費等</x:v>
      </x:c>
      <x:c r="G6" s="15" t="str">
        <x:v>確認日</x:v>
      </x:c>
      <x:c r="H6" s="15" t="str">
        <x:v>版</x:v>
      </x:c>
      <x:c r="I6" s="15" t="str">
        <x:v>根拠URL</x:v>
      </x:c>
      <x:c r="J6" s="15" t="str">
        <x:v>条件外・未確認</x:v>
      </x:c>
      <x:c r="K6" s="15" t="str">
        <x:v>確認先・期限</x:v>
      </x:c>
    </x:row>
    <x:row r="7" ht="93" customHeight="1">
      <x:c r="A7" s="20" t="str">
        <x:v>A 初期外注</x:v>
      </x:c>
      <x:c r="B7" s="18" t="str">
        <x:v>要件</x:v>
      </x:c>
      <x:c r="C7" s="18" t="str">
        <x:v>業務責任者が目的・優先順位を決定</x:v>
      </x:c>
      <x:c r="D7" s="18" t="str">
        <x:v>外部主担当が仕様案・制約を整理</x:v>
      </x:c>
      <x:c r="E7" s="18" t="str">
        <x:v>業務副担当が判断を代行</x:v>
      </x:c>
      <x:c r="F7" s="18" t="str">
        <x:v>社内管理・仕様判断時間／外部要件支援</x:v>
      </x:c>
      <x:c r="G7" s="26" t="str">
        <x:v>2026-09-15</x:v>
      </x:c>
      <x:c r="H7" s="18" t="str">
        <x:v>1.0</x:v>
      </x:c>
      <x:c r="I7" s="30" t="str">
        <x:v>https://www.ipa.go.jp/digital/model/ug65p90000001ljh-att/20250424-kouen.pdf</x:v>
      </x:c>
      <x:c r="J7" s="18" t="str">
        <x:v>初期はB案と同じ外部主体。移行日・入社時期は不明。</x:v>
      </x:c>
      <x:c r="K7" s="18" t="str">
        <x:v>候補先・上長で確認／期限：不明</x:v>
      </x:c>
    </x:row>
    <x:row r="8" ht="93" customHeight="1">
      <x:c r="A8" s="24" t="str">
        <x:v>A 初期外注</x:v>
      </x:c>
      <x:c r="B8" s="22" t="str">
        <x:v>設計</x:v>
      </x:c>
      <x:c r="C8" s="22" t="str">
        <x:v>社内IT担当が権限・連携条件を確認</x:v>
      </x:c>
      <x:c r="D8" s="22" t="str">
        <x:v>外部主担当が構成・データを設計</x:v>
      </x:c>
      <x:c r="E8" s="22" t="str">
        <x:v>外部副担当と設計記録を共有</x:v>
      </x:c>
      <x:c r="F8" s="22" t="str">
        <x:v>社内確認時間／外部設計費</x:v>
      </x:c>
      <x:c r="G8" s="27" t="str">
        <x:v>2026-09-15</x:v>
      </x:c>
      <x:c r="H8" s="22" t="str">
        <x:v>1.0</x:v>
      </x:c>
      <x:c r="I8" s="31" t="str">
        <x:v>https://www.ipa.go.jp/digital/model/ug65p90000001ljh-att/20250424-kouen.pdf</x:v>
      </x:c>
      <x:c r="J8" s="22" t="str">
        <x:v>初期はB案と同じ外部主体。移行日・入社時期は不明。</x:v>
      </x:c>
      <x:c r="K8" s="22" t="str">
        <x:v>候補先・上長で確認／期限：不明</x:v>
      </x:c>
    </x:row>
    <x:row r="9" ht="93" customHeight="1">
      <x:c r="A9" s="20" t="str">
        <x:v>A 初期外注</x:v>
      </x:c>
      <x:c r="B9" s="18" t="str">
        <x:v>実装・テスト</x:v>
      </x:c>
      <x:c r="C9" s="18" t="str">
        <x:v>社内IT担当が業務の例外を提供</x:v>
      </x:c>
      <x:c r="D9" s="18" t="str">
        <x:v>外部主担当が実装・技術テスト</x:v>
      </x:c>
      <x:c r="E9" s="18" t="str">
        <x:v>外部副担当が変更履歴を引継ぎ</x:v>
      </x:c>
      <x:c r="F9" s="18" t="str">
        <x:v>社内例外整理時間／外部実装・テスト費</x:v>
      </x:c>
      <x:c r="G9" s="26" t="str">
        <x:v>2026-09-15</x:v>
      </x:c>
      <x:c r="H9" s="18" t="str">
        <x:v>1.0</x:v>
      </x:c>
      <x:c r="I9" s="30" t="str">
        <x:v>https://www.ipa.go.jp/digital/model/ug65p90000001ljh-att/20250424-kouen.pdf</x:v>
      </x:c>
      <x:c r="J9" s="18" t="str">
        <x:v>初期はB案と同じ外部主体。移行日・入社時期は不明。</x:v>
      </x:c>
      <x:c r="K9" s="18" t="str">
        <x:v>候補先・上長で確認／期限：不明</x:v>
      </x:c>
    </x:row>
    <x:row r="10" ht="93" customHeight="1">
      <x:c r="A10" s="24" t="str">
        <x:v>A 初期外注</x:v>
      </x:c>
      <x:c r="B10" s="22" t="str">
        <x:v>受入・公開</x:v>
      </x:c>
      <x:c r="C10" s="22" t="str">
        <x:v>業務責任者が業務確認・利用開始を判断</x:v>
      </x:c>
      <x:c r="D10" s="22" t="str">
        <x:v>外部主担当が不具合修正・公開作業</x:v>
      </x:c>
      <x:c r="E10" s="22" t="str">
        <x:v>判断は業務副担当、作業は外部副担当</x:v>
      </x:c>
      <x:c r="F10" s="22" t="str">
        <x:v>社内受入時間／公開・修正の委託費</x:v>
      </x:c>
      <x:c r="G10" s="27" t="str">
        <x:v>2026-09-15</x:v>
      </x:c>
      <x:c r="H10" s="22" t="str">
        <x:v>1.0</x:v>
      </x:c>
      <x:c r="I10" s="31" t="str">
        <x:v>https://www.ipa.go.jp/digital/model/ug65p90000001ljh-att/20250424-kouen.pdf</x:v>
      </x:c>
      <x:c r="J10" s="22" t="str">
        <x:v>初期はB案と同じ外部主体。移行日・入社時期は不明。</x:v>
      </x:c>
      <x:c r="K10" s="22" t="str">
        <x:v>候補先・上長で確認／期限：不明</x:v>
      </x:c>
    </x:row>
    <x:row r="11" ht="93" customHeight="1">
      <x:c r="A11" s="20" t="str">
        <x:v>A 初期外注</x:v>
      </x:c>
      <x:c r="B11" s="18" t="str">
        <x:v>運用・障害</x:v>
      </x:c>
      <x:c r="C11" s="18" t="str">
        <x:v>業務責任者が手作業切替、IT担当が連絡</x:v>
      </x:c>
      <x:c r="D11" s="18" t="str">
        <x:v>外部主担当が調査・修正・復旧</x:v>
      </x:c>
      <x:c r="E11" s="18" t="str">
        <x:v>業務副担当と外部副担当。時間帯は要合意</x:v>
      </x:c>
      <x:c r="F11" s="18" t="str">
        <x:v>社内運用時間／外部保守・小改修費</x:v>
      </x:c>
      <x:c r="G11" s="26" t="str">
        <x:v>2026-09-15</x:v>
      </x:c>
      <x:c r="H11" s="18" t="str">
        <x:v>1.0</x:v>
      </x:c>
      <x:c r="I11" s="30" t="str">
        <x:v>https://www.ipa.go.jp/digital/model/ug65p90000001ljh-att/20250424-kouen.pdf</x:v>
      </x:c>
      <x:c r="J11" s="18" t="str">
        <x:v>初期はB案と同じ外部主体。移行日・入社時期は不明。</x:v>
      </x:c>
      <x:c r="K11" s="18" t="str">
        <x:v>候補先・上長で確認／期限：不明</x:v>
      </x:c>
    </x:row>
    <x:row r="12" ht="93" customHeight="1">
      <x:c r="A12" s="24" t="str">
        <x:v>A 初期外注</x:v>
      </x:c>
      <x:c r="B12" s="22" t="str">
        <x:v>引継ぎ</x:v>
      </x:c>
      <x:c r="C12" s="22" t="str">
        <x:v>社内IT担当が資料・操作の再現性を確認</x:v>
      </x:c>
      <x:c r="D12" s="22" t="str">
        <x:v>外部主担当が移行対象を整理し、社内担当と変更・公開・復旧を共同実施</x:v>
      </x:c>
      <x:c r="E12" s="22" t="str">
        <x:v>移行後の技術代替は不明。移行未達なら保守継続を相談</x:v>
      </x:c>
      <x:c r="F12" s="22" t="str">
        <x:v>採用・育成・並行対応・引継ぎ費。延長保守は別シナリオ</x:v>
      </x:c>
      <x:c r="G12" s="27" t="str">
        <x:v>2026-09-15</x:v>
      </x:c>
      <x:c r="H12" s="22" t="str">
        <x:v>1.0</x:v>
      </x:c>
      <x:c r="I12" s="31" t="str">
        <x:v>https://www.ipa.go.jp/digital/model/ug65p90000001ljh-att/20250424-kouen.pdf</x:v>
      </x:c>
      <x:c r="J12" s="22" t="str">
        <x:v>初期はB案と同じ外部主体。移行日・入社時期は不明。</x:v>
      </x:c>
      <x:c r="K12" s="22" t="str">
        <x:v>候補先・上長で確認／期限：不明</x:v>
      </x:c>
    </x:row>
    <x:row r="13" ht="93" customHeight="1">
      <x:c r="A13" s="20" t="str">
        <x:v>A 移行後</x:v>
      </x:c>
      <x:c r="B13" s="18" t="str">
        <x:v>要件</x:v>
      </x:c>
      <x:c r="C13" s="18" t="str">
        <x:v>業務責任者が決定。社内技術担当が実現性を整理</x:v>
      </x:c>
      <x:c r="D13" s="18" t="str">
        <x:v>残す支援範囲のみ。終了・継続・対応時間は不明</x:v>
      </x:c>
      <x:c r="E13" s="18" t="str">
        <x:v>移行条件として技術代替を確保（現在未確保）</x:v>
      </x:c>
      <x:c r="F13" s="18" t="str">
        <x:v>社内開発・運用時間、育成、技術代替の準備費</x:v>
      </x:c>
      <x:c r="G13" s="26" t="str">
        <x:v>2026-09-15</x:v>
      </x:c>
      <x:c r="H13" s="18" t="str">
        <x:v>1.0</x:v>
      </x:c>
      <x:c r="I13" s="30" t="str">
        <x:v>https://www.ipa.go.jp/digital/model/ug65p90000001ljh-att/20250424-kouen.pdf</x:v>
      </x:c>
      <x:c r="J13" s="18" t="str">
        <x:v>移行条件達成後だけの案。入社・技能・代替が未確認の現在は移行保留。</x:v>
      </x:c>
      <x:c r="K13" s="18" t="str">
        <x:v>候補先・上長で確認／期限：不明</x:v>
      </x:c>
    </x:row>
    <x:row r="14" ht="93" customHeight="1">
      <x:c r="A14" s="24" t="str">
        <x:v>A 移行後</x:v>
      </x:c>
      <x:c r="B14" s="22" t="str">
        <x:v>設計</x:v>
      </x:c>
      <x:c r="C14" s="22" t="str">
        <x:v>技能確認済みの社内技術担当が移行範囲の設計を担当</x:v>
      </x:c>
      <x:c r="D14" s="22" t="str">
        <x:v>残す支援範囲のみ。終了・継続・対応時間は不明</x:v>
      </x:c>
      <x:c r="E14" s="22" t="str">
        <x:v>移行条件として技術代替を確保（現在未確保）</x:v>
      </x:c>
      <x:c r="F14" s="22" t="str">
        <x:v>社内開発・運用時間、育成、技術代替の準備費</x:v>
      </x:c>
      <x:c r="G14" s="27" t="str">
        <x:v>2026-09-15</x:v>
      </x:c>
      <x:c r="H14" s="22" t="str">
        <x:v>1.0</x:v>
      </x:c>
      <x:c r="I14" s="31" t="str">
        <x:v>https://www.ipa.go.jp/digital/model/ug65p90000001ljh-att/20250424-kouen.pdf</x:v>
      </x:c>
      <x:c r="J14" s="22" t="str">
        <x:v>移行条件達成後だけの案。入社・技能・代替が未確認の現在は移行保留。</x:v>
      </x:c>
      <x:c r="K14" s="22" t="str">
        <x:v>候補先・上長で確認／期限：不明</x:v>
      </x:c>
    </x:row>
    <x:row r="15" ht="93" customHeight="1">
      <x:c r="A15" s="20" t="str">
        <x:v>A 移行後</x:v>
      </x:c>
      <x:c r="B15" s="18" t="str">
        <x:v>実装・テスト</x:v>
      </x:c>
      <x:c r="C15" s="18" t="str">
        <x:v>技能確認済みの社内技術担当が実装・技術テスト</x:v>
      </x:c>
      <x:c r="D15" s="18" t="str">
        <x:v>残す支援範囲のみ。終了・継続・対応時間は不明</x:v>
      </x:c>
      <x:c r="E15" s="18" t="str">
        <x:v>移行条件として技術代替を確保（現在未確保）</x:v>
      </x:c>
      <x:c r="F15" s="18" t="str">
        <x:v>社内開発・運用時間、育成、技術代替の準備費</x:v>
      </x:c>
      <x:c r="G15" s="26" t="str">
        <x:v>2026-09-15</x:v>
      </x:c>
      <x:c r="H15" s="18" t="str">
        <x:v>1.0</x:v>
      </x:c>
      <x:c r="I15" s="30" t="str">
        <x:v>https://www.ipa.go.jp/digital/model/ug65p90000001ljh-att/20250424-kouen.pdf</x:v>
      </x:c>
      <x:c r="J15" s="18" t="str">
        <x:v>移行条件達成後だけの案。入社・技能・代替が未確認の現在は移行保留。</x:v>
      </x:c>
      <x:c r="K15" s="18" t="str">
        <x:v>候補先・上長で確認／期限：不明</x:v>
      </x:c>
    </x:row>
    <x:row r="16" ht="93" customHeight="1">
      <x:c r="A16" s="24" t="str">
        <x:v>A 移行後</x:v>
      </x:c>
      <x:c r="B16" s="22" t="str">
        <x:v>受入・公開</x:v>
      </x:c>
      <x:c r="C16" s="22" t="str">
        <x:v>業務責任者が受入承認、社内技術担当が公開</x:v>
      </x:c>
      <x:c r="D16" s="22" t="str">
        <x:v>残す支援範囲のみ。終了・継続・対応時間は不明</x:v>
      </x:c>
      <x:c r="E16" s="22" t="str">
        <x:v>移行条件として技術代替を確保（現在未確保）</x:v>
      </x:c>
      <x:c r="F16" s="22" t="str">
        <x:v>社内開発・運用時間、育成、技術代替の準備費</x:v>
      </x:c>
      <x:c r="G16" s="27" t="str">
        <x:v>2026-09-15</x:v>
      </x:c>
      <x:c r="H16" s="22" t="str">
        <x:v>1.0</x:v>
      </x:c>
      <x:c r="I16" s="31" t="str">
        <x:v>https://www.ipa.go.jp/digital/model/ug65p90000001ljh-att/20250424-kouen.pdf</x:v>
      </x:c>
      <x:c r="J16" s="22" t="str">
        <x:v>移行条件達成後だけの案。入社・技能・代替が未確認の現在は移行保留。</x:v>
      </x:c>
      <x:c r="K16" s="22" t="str">
        <x:v>候補先・上長で確認／期限：不明</x:v>
      </x:c>
    </x:row>
    <x:row r="17" ht="93" customHeight="1">
      <x:c r="A17" s="20" t="str">
        <x:v>A 移行後</x:v>
      </x:c>
      <x:c r="B17" s="18" t="str">
        <x:v>運用・障害</x:v>
      </x:c>
      <x:c r="C17" s="18" t="str">
        <x:v>業務責任者が暫定運用、社内技術担当が調査・修正・復旧</x:v>
      </x:c>
      <x:c r="D17" s="18" t="str">
        <x:v>残す支援範囲のみ。終了・継続・対応時間は不明</x:v>
      </x:c>
      <x:c r="E17" s="18" t="str">
        <x:v>移行条件として技術代替を確保（現在未確保）</x:v>
      </x:c>
      <x:c r="F17" s="18" t="str">
        <x:v>社内開発・運用時間、育成、技術代替の準備費</x:v>
      </x:c>
      <x:c r="G17" s="26" t="str">
        <x:v>2026-09-15</x:v>
      </x:c>
      <x:c r="H17" s="18" t="str">
        <x:v>1.0</x:v>
      </x:c>
      <x:c r="I17" s="30" t="str">
        <x:v>https://www.ipa.go.jp/digital/model/ug65p90000001ljh-att/20250424-kouen.pdf</x:v>
      </x:c>
      <x:c r="J17" s="18" t="str">
        <x:v>移行条件達成後だけの案。入社・技能・代替が未確認の現在は移行保留。</x:v>
      </x:c>
      <x:c r="K17" s="18" t="str">
        <x:v>候補先・上長で確認／期限：不明</x:v>
      </x:c>
    </x:row>
    <x:row r="18" ht="93" customHeight="1">
      <x:c r="A18" s="24" t="str">
        <x:v>A 移行後</x:v>
      </x:c>
      <x:c r="B18" s="22" t="str">
        <x:v>引継ぎ</x:v>
      </x:c>
      <x:c r="C18" s="22" t="str">
        <x:v>社内技術担当と技術代替担当が再現手順を維持</x:v>
      </x:c>
      <x:c r="D18" s="22" t="str">
        <x:v>残す支援範囲のみ。終了・継続・対応時間は不明</x:v>
      </x:c>
      <x:c r="E18" s="22" t="str">
        <x:v>移行条件として技術代替を確保（現在未確保）</x:v>
      </x:c>
      <x:c r="F18" s="22" t="str">
        <x:v>社内開発・運用時間、育成、技術代替の準備費</x:v>
      </x:c>
      <x:c r="G18" s="27" t="str">
        <x:v>2026-09-15</x:v>
      </x:c>
      <x:c r="H18" s="22" t="str">
        <x:v>1.0</x:v>
      </x:c>
      <x:c r="I18" s="31" t="str">
        <x:v>https://www.ipa.go.jp/digital/model/ug65p90000001ljh-att/20250424-kouen.pdf</x:v>
      </x:c>
      <x:c r="J18" s="22" t="str">
        <x:v>移行条件達成後だけの案。入社・技能・代替が未確認の現在は移行保留。</x:v>
      </x:c>
      <x:c r="K18" s="22" t="str">
        <x:v>候補先・上長で確認／期限：不明</x:v>
      </x:c>
    </x:row>
    <x:row r="19" ht="93" customHeight="1">
      <x:c r="A19" s="20" t="str">
        <x:v>B 継続併用</x:v>
      </x:c>
      <x:c r="B19" s="18" t="str">
        <x:v>要件</x:v>
      </x:c>
      <x:c r="C19" s="18" t="str">
        <x:v>業務責任者が目的・優先順位を決定</x:v>
      </x:c>
      <x:c r="D19" s="18" t="str">
        <x:v>外部主担当が仕様案・制約を整理</x:v>
      </x:c>
      <x:c r="E19" s="18" t="str">
        <x:v>業務副担当が判断を代行</x:v>
      </x:c>
      <x:c r="F19" s="18" t="str">
        <x:v>社内管理・仕様判断時間／外部要件支援</x:v>
      </x:c>
      <x:c r="G19" s="26" t="str">
        <x:v>2026-09-15</x:v>
      </x:c>
      <x:c r="H19" s="18" t="str">
        <x:v>1.0</x:v>
      </x:c>
      <x:c r="I19" s="30" t="str">
        <x:v>https://www.ipa.go.jp/digital/model/ug65p90000001ljh-att/20250424-kouen.pdf</x:v>
      </x:c>
      <x:c r="J19" s="18" t="str">
        <x:v>提案上の分担。外部の稼働・時間帯・範囲は不明で要合意。</x:v>
      </x:c>
      <x:c r="K19" s="18" t="str">
        <x:v>候補先・上長で確認／期限：不明</x:v>
      </x:c>
    </x:row>
    <x:row r="20" ht="93" customHeight="1">
      <x:c r="A20" s="24" t="str">
        <x:v>B 継続併用</x:v>
      </x:c>
      <x:c r="B20" s="22" t="str">
        <x:v>設計</x:v>
      </x:c>
      <x:c r="C20" s="22" t="str">
        <x:v>社内IT担当が権限・連携条件を確認</x:v>
      </x:c>
      <x:c r="D20" s="22" t="str">
        <x:v>外部主担当が構成・データを設計</x:v>
      </x:c>
      <x:c r="E20" s="22" t="str">
        <x:v>外部副担当と設計記録を共有</x:v>
      </x:c>
      <x:c r="F20" s="22" t="str">
        <x:v>社内確認時間／外部設計費</x:v>
      </x:c>
      <x:c r="G20" s="27" t="str">
        <x:v>2026-09-15</x:v>
      </x:c>
      <x:c r="H20" s="22" t="str">
        <x:v>1.0</x:v>
      </x:c>
      <x:c r="I20" s="31" t="str">
        <x:v>https://www.ipa.go.jp/digital/model/ug65p90000001ljh-att/20250424-kouen.pdf</x:v>
      </x:c>
      <x:c r="J20" s="22" t="str">
        <x:v>提案上の分担。外部の稼働・時間帯・範囲は不明で要合意。</x:v>
      </x:c>
      <x:c r="K20" s="22" t="str">
        <x:v>候補先・上長で確認／期限：不明</x:v>
      </x:c>
    </x:row>
    <x:row r="21" ht="93" customHeight="1">
      <x:c r="A21" s="20" t="str">
        <x:v>B 継続併用</x:v>
      </x:c>
      <x:c r="B21" s="18" t="str">
        <x:v>実装・テスト</x:v>
      </x:c>
      <x:c r="C21" s="18" t="str">
        <x:v>社内IT担当が業務の例外を提供</x:v>
      </x:c>
      <x:c r="D21" s="18" t="str">
        <x:v>外部主担当が実装・技術テスト</x:v>
      </x:c>
      <x:c r="E21" s="18" t="str">
        <x:v>外部副担当が変更履歴を引継ぎ</x:v>
      </x:c>
      <x:c r="F21" s="18" t="str">
        <x:v>社内例外整理時間／外部実装・テスト費</x:v>
      </x:c>
      <x:c r="G21" s="26" t="str">
        <x:v>2026-09-15</x:v>
      </x:c>
      <x:c r="H21" s="18" t="str">
        <x:v>1.0</x:v>
      </x:c>
      <x:c r="I21" s="30" t="str">
        <x:v>https://www.ipa.go.jp/digital/model/ug65p90000001ljh-att/20250424-kouen.pdf</x:v>
      </x:c>
      <x:c r="J21" s="18" t="str">
        <x:v>提案上の分担。外部の稼働・時間帯・範囲は不明で要合意。</x:v>
      </x:c>
      <x:c r="K21" s="18" t="str">
        <x:v>候補先・上長で確認／期限：不明</x:v>
      </x:c>
    </x:row>
    <x:row r="22" ht="93" customHeight="1">
      <x:c r="A22" s="24" t="str">
        <x:v>B 継続併用</x:v>
      </x:c>
      <x:c r="B22" s="22" t="str">
        <x:v>受入・公開</x:v>
      </x:c>
      <x:c r="C22" s="22" t="str">
        <x:v>業務責任者が業務確認・利用開始を判断</x:v>
      </x:c>
      <x:c r="D22" s="22" t="str">
        <x:v>外部主担当が不具合修正・公開作業</x:v>
      </x:c>
      <x:c r="E22" s="22" t="str">
        <x:v>判断は業務副担当、作業は外部副担当</x:v>
      </x:c>
      <x:c r="F22" s="22" t="str">
        <x:v>社内受入時間／公開・修正の委託費</x:v>
      </x:c>
      <x:c r="G22" s="27" t="str">
        <x:v>2026-09-15</x:v>
      </x:c>
      <x:c r="H22" s="22" t="str">
        <x:v>1.0</x:v>
      </x:c>
      <x:c r="I22" s="31" t="str">
        <x:v>https://www.ipa.go.jp/digital/model/ug65p90000001ljh-att/20250424-kouen.pdf</x:v>
      </x:c>
      <x:c r="J22" s="22" t="str">
        <x:v>提案上の分担。外部の稼働・時間帯・範囲は不明で要合意。</x:v>
      </x:c>
      <x:c r="K22" s="22" t="str">
        <x:v>候補先・上長で確認／期限：不明</x:v>
      </x:c>
    </x:row>
    <x:row r="23" ht="93" customHeight="1">
      <x:c r="A23" s="20" t="str">
        <x:v>B 継続併用</x:v>
      </x:c>
      <x:c r="B23" s="18" t="str">
        <x:v>運用・障害</x:v>
      </x:c>
      <x:c r="C23" s="18" t="str">
        <x:v>業務責任者が手作業切替、IT担当が連絡</x:v>
      </x:c>
      <x:c r="D23" s="18" t="str">
        <x:v>外部主担当が調査・修正・復旧</x:v>
      </x:c>
      <x:c r="E23" s="18" t="str">
        <x:v>業務副担当と外部副担当。時間帯は要合意</x:v>
      </x:c>
      <x:c r="F23" s="18" t="str">
        <x:v>社内運用時間／外部保守・小改修費</x:v>
      </x:c>
      <x:c r="G23" s="26" t="str">
        <x:v>2026-09-15</x:v>
      </x:c>
      <x:c r="H23" s="18" t="str">
        <x:v>1.0</x:v>
      </x:c>
      <x:c r="I23" s="30" t="str">
        <x:v>https://www.ipa.go.jp/digital/model/ug65p90000001ljh-att/20250424-kouen.pdf</x:v>
      </x:c>
      <x:c r="J23" s="18" t="str">
        <x:v>提案上の分担。外部の稼働・時間帯・範囲は不明で要合意。</x:v>
      </x:c>
      <x:c r="K23" s="18" t="str">
        <x:v>候補先・上長で確認／期限：不明</x:v>
      </x:c>
    </x:row>
    <x:row r="24" ht="93" customHeight="1">
      <x:c r="A24" s="24" t="str">
        <x:v>B 継続併用</x:v>
      </x:c>
      <x:c r="B24" s="22" t="str">
        <x:v>引継ぎ</x:v>
      </x:c>
      <x:c r="C24" s="22" t="str">
        <x:v>社内IT担当が資料・操作の再現性を確認</x:v>
      </x:c>
      <x:c r="D24" s="22" t="str">
        <x:v>外部主担当がコード・手順・設定を説明</x:v>
      </x:c>
      <x:c r="E24" s="22" t="str">
        <x:v>外部副担当も同じ資料で対応</x:v>
      </x:c>
      <x:c r="F24" s="22" t="str">
        <x:v>資料確認・育成・並行対応・代替準備費</x:v>
      </x:c>
      <x:c r="G24" s="27" t="str">
        <x:v>2026-09-15</x:v>
      </x:c>
      <x:c r="H24" s="22" t="str">
        <x:v>1.0</x:v>
      </x:c>
      <x:c r="I24" s="31" t="str">
        <x:v>https://www.ipa.go.jp/digital/model/ug65p90000001ljh-att/20250424-kouen.pdf</x:v>
      </x:c>
      <x:c r="J24" s="22" t="str">
        <x:v>提案上の分担。外部の稼働・時間帯・範囲は不明で要合意。</x:v>
      </x:c>
      <x:c r="K24" s="22" t="str">
        <x:v>候補先・上長で確認／期限：不明</x:v>
      </x:c>
    </x:row>
    <x:row r="25" ht="93" customHeight="1">
      <x:c r="A25" s="20" t="str">
        <x:v>C 限定支援</x:v>
      </x:c>
      <x:c r="B25" s="18" t="str">
        <x:v>要件</x:v>
      </x:c>
      <x:c r="C25" s="18" t="str">
        <x:v>業務責任者が決定し、社内IT担当が仕様案を作成</x:v>
      </x:c>
      <x:c r="D25" s="18" t="str">
        <x:v>合意した要件の相談のみ。定常の仕様整理は対象外</x:v>
      </x:c>
      <x:c r="E25" s="18" t="str">
        <x:v>業務は業務副担当。技術代替は未確保。限定支援は復旧の代役ではない</x:v>
      </x:c>
      <x:c r="F25" s="18" t="str">
        <x:v>社内開発・育成・管理時間、限定確認費、緊急時の別手配</x:v>
      </x:c>
      <x:c r="G25" s="26" t="str">
        <x:v>2026-09-15</x:v>
      </x:c>
      <x:c r="H25" s="18" t="str">
        <x:v>1.0</x:v>
      </x:c>
      <x:c r="I25" s="30" t="str">
        <x:v>https://www.ipa.go.jp/digital/model/ug65p90000001ljh-att/20250424-kouen.pdf</x:v>
      </x:c>
      <x:c r="J25" s="18" t="str">
        <x:v>週8時間の稼働、必要技能、技術代替が十分か未確認。現条件では見送り。</x:v>
      </x:c>
      <x:c r="K25" s="18" t="str">
        <x:v>候補先・上長で確認／期限：不明</x:v>
      </x:c>
    </x:row>
    <x:row r="26" ht="93" customHeight="1">
      <x:c r="A26" s="24" t="str">
        <x:v>C 限定支援</x:v>
      </x:c>
      <x:c r="B26" s="22" t="str">
        <x:v>設計</x:v>
      </x:c>
      <x:c r="C26" s="22" t="str">
        <x:v>社内IT担当が設計（技能は未確認）</x:v>
      </x:c>
      <x:c r="D26" s="22" t="str">
        <x:v>合意した設計・セキュリティの確認のみ</x:v>
      </x:c>
      <x:c r="E26" s="22" t="str">
        <x:v>業務は業務副担当。技術代替は未確保。限定支援は復旧の代役ではない</x:v>
      </x:c>
      <x:c r="F26" s="22" t="str">
        <x:v>社内開発・育成・管理時間、限定確認費、緊急時の別手配</x:v>
      </x:c>
      <x:c r="G26" s="27" t="str">
        <x:v>2026-09-15</x:v>
      </x:c>
      <x:c r="H26" s="22" t="str">
        <x:v>1.0</x:v>
      </x:c>
      <x:c r="I26" s="31" t="str">
        <x:v>https://www.ipa.go.jp/digital/model/ug65p90000001ljh-att/20250424-kouen.pdf</x:v>
      </x:c>
      <x:c r="J26" s="22" t="str">
        <x:v>週8時間の稼働、必要技能、技術代替が十分か未確認。現条件では見送り。</x:v>
      </x:c>
      <x:c r="K26" s="22" t="str">
        <x:v>候補先・上長で確認／期限：不明</x:v>
      </x:c>
    </x:row>
    <x:row r="27" ht="93" customHeight="1">
      <x:c r="A27" s="20" t="str">
        <x:v>C 限定支援</x:v>
      </x:c>
      <x:c r="B27" s="18" t="str">
        <x:v>実装・テスト</x:v>
      </x:c>
      <x:c r="C27" s="18" t="str">
        <x:v>社内IT担当が実装・技術テスト（技能・稼働は未確認）</x:v>
      </x:c>
      <x:c r="D27" s="18" t="str">
        <x:v>合意したレビューのみ。定常開発は対象外</x:v>
      </x:c>
      <x:c r="E27" s="18" t="str">
        <x:v>業務は業務副担当。技術代替は未確保。限定支援は復旧の代役ではない</x:v>
      </x:c>
      <x:c r="F27" s="18" t="str">
        <x:v>社内開発・育成・管理時間、限定確認費、緊急時の別手配</x:v>
      </x:c>
      <x:c r="G27" s="26" t="str">
        <x:v>2026-09-15</x:v>
      </x:c>
      <x:c r="H27" s="18" t="str">
        <x:v>1.0</x:v>
      </x:c>
      <x:c r="I27" s="30" t="str">
        <x:v>https://www.ipa.go.jp/digital/model/ug65p90000001ljh-att/20250424-kouen.pdf</x:v>
      </x:c>
      <x:c r="J27" s="18" t="str">
        <x:v>週8時間の稼働、必要技能、技術代替が十分か未確認。現条件では見送り。</x:v>
      </x:c>
      <x:c r="K27" s="18" t="str">
        <x:v>候補先・上長で確認／期限：不明</x:v>
      </x:c>
    </x:row>
    <x:row r="28" ht="93" customHeight="1">
      <x:c r="A28" s="24" t="str">
        <x:v>C 限定支援</x:v>
      </x:c>
      <x:c r="B28" s="22" t="str">
        <x:v>受入・公開</x:v>
      </x:c>
      <x:c r="C28" s="22" t="str">
        <x:v>業務責任者が受入、社内IT担当が公開（技能は未確認）</x:v>
      </x:c>
      <x:c r="D28" s="22" t="str">
        <x:v>合意した公開手順の確認のみ。公開実行は対象外</x:v>
      </x:c>
      <x:c r="E28" s="22" t="str">
        <x:v>業務は業務副担当。技術代替は未確保。限定支援は復旧の代役ではない</x:v>
      </x:c>
      <x:c r="F28" s="22" t="str">
        <x:v>社内開発・育成・管理時間、限定確認費、緊急時の別手配</x:v>
      </x:c>
      <x:c r="G28" s="27" t="str">
        <x:v>2026-09-15</x:v>
      </x:c>
      <x:c r="H28" s="22" t="str">
        <x:v>1.0</x:v>
      </x:c>
      <x:c r="I28" s="31" t="str">
        <x:v>https://www.ipa.go.jp/digital/model/ug65p90000001ljh-att/20250424-kouen.pdf</x:v>
      </x:c>
      <x:c r="J28" s="22" t="str">
        <x:v>週8時間の稼働、必要技能、技術代替が十分か未確認。現条件では見送り。</x:v>
      </x:c>
      <x:c r="K28" s="22" t="str">
        <x:v>候補先・上長で確認／期限：不明</x:v>
      </x:c>
    </x:row>
    <x:row r="29" ht="93" customHeight="1">
      <x:c r="A29" s="20" t="str">
        <x:v>C 限定支援</x:v>
      </x:c>
      <x:c r="B29" s="18" t="str">
        <x:v>運用・障害</x:v>
      </x:c>
      <x:c r="C29" s="18" t="str">
        <x:v>社内IT担当が技術対応（技能は未確認）、業務副担当が照合</x:v>
      </x:c>
      <x:c r="D29" s="18" t="str">
        <x:v>定常運用・緊急復旧は対象外。別手配が必要</x:v>
      </x:c>
      <x:c r="E29" s="18" t="str">
        <x:v>業務は業務副担当。技術代替は未確保。限定支援は復旧の代役ではない</x:v>
      </x:c>
      <x:c r="F29" s="18" t="str">
        <x:v>社内開発・育成・管理時間、限定確認費、緊急時の別手配</x:v>
      </x:c>
      <x:c r="G29" s="26" t="str">
        <x:v>2026-09-15</x:v>
      </x:c>
      <x:c r="H29" s="18" t="str">
        <x:v>1.0</x:v>
      </x:c>
      <x:c r="I29" s="30" t="str">
        <x:v>https://www.ipa.go.jp/digital/model/ug65p90000001ljh-att/20250424-kouen.pdf</x:v>
      </x:c>
      <x:c r="J29" s="18" t="str">
        <x:v>週8時間の稼働、必要技能、技術代替が十分か未確認。現条件では見送り。</x:v>
      </x:c>
      <x:c r="K29" s="18" t="str">
        <x:v>候補先・上長で確認／期限：不明</x:v>
      </x:c>
    </x:row>
    <x:row r="30" ht="93" customHeight="1">
      <x:c r="A30" s="24" t="str">
        <x:v>C 限定支援</x:v>
      </x:c>
      <x:c r="B30" s="22" t="str">
        <x:v>引継ぎ</x:v>
      </x:c>
      <x:c r="C30" s="22" t="str">
        <x:v>社内IT担当が資料を整備。社内の技術代替は不明</x:v>
      </x:c>
      <x:c r="D30" s="22" t="str">
        <x:v>合意した手順確認のみ。代替運用の引受けは対象外</x:v>
      </x:c>
      <x:c r="E30" s="22" t="str">
        <x:v>業務は業務副担当。技術代替は未確保。限定支援は復旧の代役ではない</x:v>
      </x:c>
      <x:c r="F30" s="22" t="str">
        <x:v>社内開発・育成・管理時間、限定確認費、緊急時の別手配</x:v>
      </x:c>
      <x:c r="G30" s="27" t="str">
        <x:v>2026-09-15</x:v>
      </x:c>
      <x:c r="H30" s="22" t="str">
        <x:v>1.0</x:v>
      </x:c>
      <x:c r="I30" s="31" t="str">
        <x:v>https://www.ipa.go.jp/digital/model/ug65p90000001ljh-att/20250424-kouen.pdf</x:v>
      </x:c>
      <x:c r="J30" s="22" t="str">
        <x:v>週8時間の稼働、必要技能、技術代替が十分か未確認。現条件では見送り。</x:v>
      </x:c>
      <x:c r="K30" s="22" t="str">
        <x:v>候補先・上長で確認／期限：不明</x:v>
      </x:c>
    </x:row>
  </x:sheetData>
  <x:mergeCells>
    <x:mergeCell ref="A1:K1"/>
    <x:mergeCell ref="A2:K2"/>
    <x:mergeCell ref="A3:K3"/>
    <x:mergeCell ref="A4:K4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7" hidden="0" customWidth="1"/>
    <x:col min="3" max="3" width="34" hidden="0" customWidth="1"/>
    <x:col min="4" max="4" width="36" hidden="0" customWidth="1"/>
    <x:col min="5" max="5" width="36" hidden="0" customWidth="1"/>
    <x:col min="6" max="6" width="34" hidden="0" customWidth="1"/>
    <x:col min="7" max="7" width="15" hidden="0" customWidth="1"/>
    <x:col min="8" max="8" width="8" hidden="0" customWidth="1"/>
    <x:col min="9" max="9" width="40" hidden="0" customWidth="1"/>
    <x:col min="10" max="10" width="38" hidden="0" customWidth="1"/>
    <x:col min="11" max="11" width="30" hidden="0" customWidth="1"/>
  </x:cols>
  <x:sheetData>
    <x:row r="1" ht="34.5" customHeight="1">
      <x:c r="A1" s="9" t="str">
        <x:v>工程別役割｜空欄版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</x:row>
    <x:row r="2" ht="27" customHeight="1">
      <x:c r="A2" s="12" t="str">
        <x:v>工程ごとに担当・稼働・権限・代替を書きます。根拠URLは整理の参考で、個々の役割や人員の裏付けではありません。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</x:row>
    <x:row r="3" ht="27" customHeight="1">
      <x:c r="A3" s="12" t="str">
        <x:v>A案の移行後は、変更・テスト・公開・復旧の再現と技術代替を確保した後の案です。現在の実施確約ではありません。</x:v>
      </x:c>
      <x:c r="B3" s="12"/>
      <x:c r="C3" s="12"/>
      <x:c r="D3" s="12"/>
      <x:c r="E3" s="12"/>
      <x:c r="F3" s="12"/>
      <x:c r="G3" s="12"/>
      <x:c r="H3" s="12"/>
      <x:c r="I3" s="12"/>
      <x:c r="J3" s="12"/>
      <x:c r="K3" s="12"/>
    </x:row>
    <x:row r="4" ht="27" customHeight="1">
      <x:c r="A4" s="12" t="str">
        <x:v>空欄版：実名、稼働、支援範囲、確認日・版、未確認の確認先と期限を記入してください。</x:v>
      </x:c>
      <x:c r="B4" s="12"/>
      <x:c r="C4" s="12"/>
      <x:c r="D4" s="12"/>
      <x:c r="E4" s="12"/>
      <x:c r="F4" s="12"/>
      <x:c r="G4" s="12"/>
      <x:c r="H4" s="12"/>
      <x:c r="I4" s="12"/>
      <x:c r="J4" s="12"/>
      <x:c r="K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  <x:c r="K5" s="6"/>
    </x:row>
    <x:row r="6" ht="33" customHeight="1">
      <x:c r="A6" s="15" t="str">
        <x:v>案・時期</x:v>
      </x:c>
      <x:c r="B6" s="15" t="str">
        <x:v>工程</x:v>
      </x:c>
      <x:c r="C6" s="15" t="str">
        <x:v>社内担当</x:v>
      </x:c>
      <x:c r="D6" s="15" t="str">
        <x:v>外部担当</x:v>
      </x:c>
      <x:c r="E6" s="15" t="str">
        <x:v>不在時の代替</x:v>
      </x:c>
      <x:c r="F6" s="15" t="str">
        <x:v>採用・育成・管理費等</x:v>
      </x:c>
      <x:c r="G6" s="15" t="str">
        <x:v>確認日</x:v>
      </x:c>
      <x:c r="H6" s="15" t="str">
        <x:v>版</x:v>
      </x:c>
      <x:c r="I6" s="15" t="str">
        <x:v>根拠URL</x:v>
      </x:c>
      <x:c r="J6" s="15" t="str">
        <x:v>条件外・未確認</x:v>
      </x:c>
      <x:c r="K6" s="15" t="str">
        <x:v>確認先・期限</x:v>
      </x:c>
    </x:row>
    <x:row r="7" ht="93" customHeight="1">
      <x:c r="A7" s="20" t="str">
        <x:v>A 初期外注</x:v>
      </x:c>
      <x:c r="B7" s="18" t="str">
        <x:v>要件</x:v>
      </x:c>
      <x:c r="C7" s="18"/>
      <x:c r="D7" s="18"/>
      <x:c r="E7" s="18"/>
      <x:c r="F7" s="18"/>
      <x:c r="G7" s="26"/>
      <x:c r="H7" s="18"/>
      <x:c r="I7" s="30" t="str">
        <x:v>https://www.ipa.go.jp/digital/model/ug65p90000001ljh-att/20250424-kouen.pdf</x:v>
      </x:c>
      <x:c r="J7" s="18"/>
      <x:c r="K7" s="18"/>
    </x:row>
    <x:row r="8" ht="93" customHeight="1">
      <x:c r="A8" s="24" t="str">
        <x:v>A 初期外注</x:v>
      </x:c>
      <x:c r="B8" s="22" t="str">
        <x:v>設計</x:v>
      </x:c>
      <x:c r="C8" s="22"/>
      <x:c r="D8" s="22"/>
      <x:c r="E8" s="22"/>
      <x:c r="F8" s="22"/>
      <x:c r="G8" s="27"/>
      <x:c r="H8" s="22"/>
      <x:c r="I8" s="31" t="str">
        <x:v>https://www.ipa.go.jp/digital/model/ug65p90000001ljh-att/20250424-kouen.pdf</x:v>
      </x:c>
      <x:c r="J8" s="22"/>
      <x:c r="K8" s="22"/>
    </x:row>
    <x:row r="9" ht="93" customHeight="1">
      <x:c r="A9" s="20" t="str">
        <x:v>A 初期外注</x:v>
      </x:c>
      <x:c r="B9" s="18" t="str">
        <x:v>実装・テスト</x:v>
      </x:c>
      <x:c r="C9" s="18"/>
      <x:c r="D9" s="18"/>
      <x:c r="E9" s="18"/>
      <x:c r="F9" s="18"/>
      <x:c r="G9" s="26"/>
      <x:c r="H9" s="18"/>
      <x:c r="I9" s="30" t="str">
        <x:v>https://www.ipa.go.jp/digital/model/ug65p90000001ljh-att/20250424-kouen.pdf</x:v>
      </x:c>
      <x:c r="J9" s="18"/>
      <x:c r="K9" s="18"/>
    </x:row>
    <x:row r="10" ht="93" customHeight="1">
      <x:c r="A10" s="24" t="str">
        <x:v>A 初期外注</x:v>
      </x:c>
      <x:c r="B10" s="22" t="str">
        <x:v>受入・公開</x:v>
      </x:c>
      <x:c r="C10" s="22"/>
      <x:c r="D10" s="22"/>
      <x:c r="E10" s="22"/>
      <x:c r="F10" s="22"/>
      <x:c r="G10" s="27"/>
      <x:c r="H10" s="22"/>
      <x:c r="I10" s="31" t="str">
        <x:v>https://www.ipa.go.jp/digital/model/ug65p90000001ljh-att/20250424-kouen.pdf</x:v>
      </x:c>
      <x:c r="J10" s="22"/>
      <x:c r="K10" s="22"/>
    </x:row>
    <x:row r="11" ht="93" customHeight="1">
      <x:c r="A11" s="20" t="str">
        <x:v>A 初期外注</x:v>
      </x:c>
      <x:c r="B11" s="18" t="str">
        <x:v>運用・障害</x:v>
      </x:c>
      <x:c r="C11" s="18"/>
      <x:c r="D11" s="18"/>
      <x:c r="E11" s="18"/>
      <x:c r="F11" s="18"/>
      <x:c r="G11" s="26"/>
      <x:c r="H11" s="18"/>
      <x:c r="I11" s="30" t="str">
        <x:v>https://www.ipa.go.jp/digital/model/ug65p90000001ljh-att/20250424-kouen.pdf</x:v>
      </x:c>
      <x:c r="J11" s="18"/>
      <x:c r="K11" s="18"/>
    </x:row>
    <x:row r="12" ht="93" customHeight="1">
      <x:c r="A12" s="24" t="str">
        <x:v>A 初期外注</x:v>
      </x:c>
      <x:c r="B12" s="22" t="str">
        <x:v>引継ぎ</x:v>
      </x:c>
      <x:c r="C12" s="22"/>
      <x:c r="D12" s="22"/>
      <x:c r="E12" s="22"/>
      <x:c r="F12" s="22"/>
      <x:c r="G12" s="27"/>
      <x:c r="H12" s="22"/>
      <x:c r="I12" s="31" t="str">
        <x:v>https://www.ipa.go.jp/digital/model/ug65p90000001ljh-att/20250424-kouen.pdf</x:v>
      </x:c>
      <x:c r="J12" s="22"/>
      <x:c r="K12" s="22"/>
    </x:row>
    <x:row r="13" ht="93" customHeight="1">
      <x:c r="A13" s="20" t="str">
        <x:v>A 移行後</x:v>
      </x:c>
      <x:c r="B13" s="18" t="str">
        <x:v>要件</x:v>
      </x:c>
      <x:c r="C13" s="18"/>
      <x:c r="D13" s="18"/>
      <x:c r="E13" s="18"/>
      <x:c r="F13" s="18"/>
      <x:c r="G13" s="26"/>
      <x:c r="H13" s="18"/>
      <x:c r="I13" s="30" t="str">
        <x:v>https://www.ipa.go.jp/digital/model/ug65p90000001ljh-att/20250424-kouen.pdf</x:v>
      </x:c>
      <x:c r="J13" s="18"/>
      <x:c r="K13" s="18"/>
    </x:row>
    <x:row r="14" ht="93" customHeight="1">
      <x:c r="A14" s="24" t="str">
        <x:v>A 移行後</x:v>
      </x:c>
      <x:c r="B14" s="22" t="str">
        <x:v>設計</x:v>
      </x:c>
      <x:c r="C14" s="22"/>
      <x:c r="D14" s="22"/>
      <x:c r="E14" s="22"/>
      <x:c r="F14" s="22"/>
      <x:c r="G14" s="27"/>
      <x:c r="H14" s="22"/>
      <x:c r="I14" s="31" t="str">
        <x:v>https://www.ipa.go.jp/digital/model/ug65p90000001ljh-att/20250424-kouen.pdf</x:v>
      </x:c>
      <x:c r="J14" s="22"/>
      <x:c r="K14" s="22"/>
    </x:row>
    <x:row r="15" ht="93" customHeight="1">
      <x:c r="A15" s="20" t="str">
        <x:v>A 移行後</x:v>
      </x:c>
      <x:c r="B15" s="18" t="str">
        <x:v>実装・テスト</x:v>
      </x:c>
      <x:c r="C15" s="18"/>
      <x:c r="D15" s="18"/>
      <x:c r="E15" s="18"/>
      <x:c r="F15" s="18"/>
      <x:c r="G15" s="26"/>
      <x:c r="H15" s="18"/>
      <x:c r="I15" s="30" t="str">
        <x:v>https://www.ipa.go.jp/digital/model/ug65p90000001ljh-att/20250424-kouen.pdf</x:v>
      </x:c>
      <x:c r="J15" s="18"/>
      <x:c r="K15" s="18"/>
    </x:row>
    <x:row r="16" ht="93" customHeight="1">
      <x:c r="A16" s="24" t="str">
        <x:v>A 移行後</x:v>
      </x:c>
      <x:c r="B16" s="22" t="str">
        <x:v>受入・公開</x:v>
      </x:c>
      <x:c r="C16" s="22"/>
      <x:c r="D16" s="22"/>
      <x:c r="E16" s="22"/>
      <x:c r="F16" s="22"/>
      <x:c r="G16" s="27"/>
      <x:c r="H16" s="22"/>
      <x:c r="I16" s="31" t="str">
        <x:v>https://www.ipa.go.jp/digital/model/ug65p90000001ljh-att/20250424-kouen.pdf</x:v>
      </x:c>
      <x:c r="J16" s="22"/>
      <x:c r="K16" s="22"/>
    </x:row>
    <x:row r="17" ht="93" customHeight="1">
      <x:c r="A17" s="20" t="str">
        <x:v>A 移行後</x:v>
      </x:c>
      <x:c r="B17" s="18" t="str">
        <x:v>運用・障害</x:v>
      </x:c>
      <x:c r="C17" s="18"/>
      <x:c r="D17" s="18"/>
      <x:c r="E17" s="18"/>
      <x:c r="F17" s="18"/>
      <x:c r="G17" s="26"/>
      <x:c r="H17" s="18"/>
      <x:c r="I17" s="30" t="str">
        <x:v>https://www.ipa.go.jp/digital/model/ug65p90000001ljh-att/20250424-kouen.pdf</x:v>
      </x:c>
      <x:c r="J17" s="18"/>
      <x:c r="K17" s="18"/>
    </x:row>
    <x:row r="18" ht="93" customHeight="1">
      <x:c r="A18" s="24" t="str">
        <x:v>A 移行後</x:v>
      </x:c>
      <x:c r="B18" s="22" t="str">
        <x:v>引継ぎ</x:v>
      </x:c>
      <x:c r="C18" s="22"/>
      <x:c r="D18" s="22"/>
      <x:c r="E18" s="22"/>
      <x:c r="F18" s="22"/>
      <x:c r="G18" s="27"/>
      <x:c r="H18" s="22"/>
      <x:c r="I18" s="31" t="str">
        <x:v>https://www.ipa.go.jp/digital/model/ug65p90000001ljh-att/20250424-kouen.pdf</x:v>
      </x:c>
      <x:c r="J18" s="22"/>
      <x:c r="K18" s="22"/>
    </x:row>
    <x:row r="19" ht="93" customHeight="1">
      <x:c r="A19" s="20" t="str">
        <x:v>B 継続併用</x:v>
      </x:c>
      <x:c r="B19" s="18" t="str">
        <x:v>要件</x:v>
      </x:c>
      <x:c r="C19" s="18"/>
      <x:c r="D19" s="18"/>
      <x:c r="E19" s="18"/>
      <x:c r="F19" s="18"/>
      <x:c r="G19" s="26"/>
      <x:c r="H19" s="18"/>
      <x:c r="I19" s="30" t="str">
        <x:v>https://www.ipa.go.jp/digital/model/ug65p90000001ljh-att/20250424-kouen.pdf</x:v>
      </x:c>
      <x:c r="J19" s="18"/>
      <x:c r="K19" s="18"/>
    </x:row>
    <x:row r="20" ht="93" customHeight="1">
      <x:c r="A20" s="24" t="str">
        <x:v>B 継続併用</x:v>
      </x:c>
      <x:c r="B20" s="22" t="str">
        <x:v>設計</x:v>
      </x:c>
      <x:c r="C20" s="22"/>
      <x:c r="D20" s="22"/>
      <x:c r="E20" s="22"/>
      <x:c r="F20" s="22"/>
      <x:c r="G20" s="27"/>
      <x:c r="H20" s="22"/>
      <x:c r="I20" s="31" t="str">
        <x:v>https://www.ipa.go.jp/digital/model/ug65p90000001ljh-att/20250424-kouen.pdf</x:v>
      </x:c>
      <x:c r="J20" s="22"/>
      <x:c r="K20" s="22"/>
    </x:row>
    <x:row r="21" ht="93" customHeight="1">
      <x:c r="A21" s="20" t="str">
        <x:v>B 継続併用</x:v>
      </x:c>
      <x:c r="B21" s="18" t="str">
        <x:v>実装・テスト</x:v>
      </x:c>
      <x:c r="C21" s="18"/>
      <x:c r="D21" s="18"/>
      <x:c r="E21" s="18"/>
      <x:c r="F21" s="18"/>
      <x:c r="G21" s="26"/>
      <x:c r="H21" s="18"/>
      <x:c r="I21" s="30" t="str">
        <x:v>https://www.ipa.go.jp/digital/model/ug65p90000001ljh-att/20250424-kouen.pdf</x:v>
      </x:c>
      <x:c r="J21" s="18"/>
      <x:c r="K21" s="18"/>
    </x:row>
    <x:row r="22" ht="93" customHeight="1">
      <x:c r="A22" s="24" t="str">
        <x:v>B 継続併用</x:v>
      </x:c>
      <x:c r="B22" s="22" t="str">
        <x:v>受入・公開</x:v>
      </x:c>
      <x:c r="C22" s="22"/>
      <x:c r="D22" s="22"/>
      <x:c r="E22" s="22"/>
      <x:c r="F22" s="22"/>
      <x:c r="G22" s="27"/>
      <x:c r="H22" s="22"/>
      <x:c r="I22" s="31" t="str">
        <x:v>https://www.ipa.go.jp/digital/model/ug65p90000001ljh-att/20250424-kouen.pdf</x:v>
      </x:c>
      <x:c r="J22" s="22"/>
      <x:c r="K22" s="22"/>
    </x:row>
    <x:row r="23" ht="93" customHeight="1">
      <x:c r="A23" s="20" t="str">
        <x:v>B 継続併用</x:v>
      </x:c>
      <x:c r="B23" s="18" t="str">
        <x:v>運用・障害</x:v>
      </x:c>
      <x:c r="C23" s="18"/>
      <x:c r="D23" s="18"/>
      <x:c r="E23" s="18"/>
      <x:c r="F23" s="18"/>
      <x:c r="G23" s="26"/>
      <x:c r="H23" s="18"/>
      <x:c r="I23" s="30" t="str">
        <x:v>https://www.ipa.go.jp/digital/model/ug65p90000001ljh-att/20250424-kouen.pdf</x:v>
      </x:c>
      <x:c r="J23" s="18"/>
      <x:c r="K23" s="18"/>
    </x:row>
    <x:row r="24" ht="93" customHeight="1">
      <x:c r="A24" s="24" t="str">
        <x:v>B 継続併用</x:v>
      </x:c>
      <x:c r="B24" s="22" t="str">
        <x:v>引継ぎ</x:v>
      </x:c>
      <x:c r="C24" s="22"/>
      <x:c r="D24" s="22"/>
      <x:c r="E24" s="22"/>
      <x:c r="F24" s="22"/>
      <x:c r="G24" s="27"/>
      <x:c r="H24" s="22"/>
      <x:c r="I24" s="31" t="str">
        <x:v>https://www.ipa.go.jp/digital/model/ug65p90000001ljh-att/20250424-kouen.pdf</x:v>
      </x:c>
      <x:c r="J24" s="22"/>
      <x:c r="K24" s="22"/>
    </x:row>
    <x:row r="25" ht="93" customHeight="1">
      <x:c r="A25" s="20" t="str">
        <x:v>C 限定支援</x:v>
      </x:c>
      <x:c r="B25" s="18" t="str">
        <x:v>要件</x:v>
      </x:c>
      <x:c r="C25" s="18"/>
      <x:c r="D25" s="18"/>
      <x:c r="E25" s="18"/>
      <x:c r="F25" s="18"/>
      <x:c r="G25" s="26"/>
      <x:c r="H25" s="18"/>
      <x:c r="I25" s="30" t="str">
        <x:v>https://www.ipa.go.jp/digital/model/ug65p90000001ljh-att/20250424-kouen.pdf</x:v>
      </x:c>
      <x:c r="J25" s="18"/>
      <x:c r="K25" s="18"/>
    </x:row>
    <x:row r="26" ht="93" customHeight="1">
      <x:c r="A26" s="24" t="str">
        <x:v>C 限定支援</x:v>
      </x:c>
      <x:c r="B26" s="22" t="str">
        <x:v>設計</x:v>
      </x:c>
      <x:c r="C26" s="22"/>
      <x:c r="D26" s="22"/>
      <x:c r="E26" s="22"/>
      <x:c r="F26" s="22"/>
      <x:c r="G26" s="27"/>
      <x:c r="H26" s="22"/>
      <x:c r="I26" s="31" t="str">
        <x:v>https://www.ipa.go.jp/digital/model/ug65p90000001ljh-att/20250424-kouen.pdf</x:v>
      </x:c>
      <x:c r="J26" s="22"/>
      <x:c r="K26" s="22"/>
    </x:row>
    <x:row r="27" ht="93" customHeight="1">
      <x:c r="A27" s="20" t="str">
        <x:v>C 限定支援</x:v>
      </x:c>
      <x:c r="B27" s="18" t="str">
        <x:v>実装・テスト</x:v>
      </x:c>
      <x:c r="C27" s="18"/>
      <x:c r="D27" s="18"/>
      <x:c r="E27" s="18"/>
      <x:c r="F27" s="18"/>
      <x:c r="G27" s="26"/>
      <x:c r="H27" s="18"/>
      <x:c r="I27" s="30" t="str">
        <x:v>https://www.ipa.go.jp/digital/model/ug65p90000001ljh-att/20250424-kouen.pdf</x:v>
      </x:c>
      <x:c r="J27" s="18"/>
      <x:c r="K27" s="18"/>
    </x:row>
    <x:row r="28" ht="93" customHeight="1">
      <x:c r="A28" s="24" t="str">
        <x:v>C 限定支援</x:v>
      </x:c>
      <x:c r="B28" s="22" t="str">
        <x:v>受入・公開</x:v>
      </x:c>
      <x:c r="C28" s="22"/>
      <x:c r="D28" s="22"/>
      <x:c r="E28" s="22"/>
      <x:c r="F28" s="22"/>
      <x:c r="G28" s="27"/>
      <x:c r="H28" s="22"/>
      <x:c r="I28" s="31" t="str">
        <x:v>https://www.ipa.go.jp/digital/model/ug65p90000001ljh-att/20250424-kouen.pdf</x:v>
      </x:c>
      <x:c r="J28" s="22"/>
      <x:c r="K28" s="22"/>
    </x:row>
    <x:row r="29" ht="93" customHeight="1">
      <x:c r="A29" s="20" t="str">
        <x:v>C 限定支援</x:v>
      </x:c>
      <x:c r="B29" s="18" t="str">
        <x:v>運用・障害</x:v>
      </x:c>
      <x:c r="C29" s="18"/>
      <x:c r="D29" s="18"/>
      <x:c r="E29" s="18"/>
      <x:c r="F29" s="18"/>
      <x:c r="G29" s="26"/>
      <x:c r="H29" s="18"/>
      <x:c r="I29" s="30" t="str">
        <x:v>https://www.ipa.go.jp/digital/model/ug65p90000001ljh-att/20250424-kouen.pdf</x:v>
      </x:c>
      <x:c r="J29" s="18"/>
      <x:c r="K29" s="18"/>
    </x:row>
    <x:row r="30" ht="93" customHeight="1">
      <x:c r="A30" s="24" t="str">
        <x:v>C 限定支援</x:v>
      </x:c>
      <x:c r="B30" s="22" t="str">
        <x:v>引継ぎ</x:v>
      </x:c>
      <x:c r="C30" s="22"/>
      <x:c r="D30" s="22"/>
      <x:c r="E30" s="22"/>
      <x:c r="F30" s="22"/>
      <x:c r="G30" s="27"/>
      <x:c r="H30" s="22"/>
      <x:c r="I30" s="31" t="str">
        <x:v>https://www.ipa.go.jp/digital/model/ug65p90000001ljh-att/20250424-kouen.pdf</x:v>
      </x:c>
      <x:c r="J30" s="22"/>
      <x:c r="K30" s="22"/>
    </x:row>
  </x:sheetData>
  <x:mergeCells>
    <x:mergeCell ref="A1:K1"/>
    <x:mergeCell ref="A2:K2"/>
    <x:mergeCell ref="A3:K3"/>
    <x:mergeCell ref="A4:K4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9" hidden="0" customWidth="1"/>
    <x:col min="3" max="3" width="40" hidden="0" customWidth="1"/>
    <x:col min="4" max="4" width="17" hidden="0" customWidth="1"/>
    <x:col min="5" max="5" width="17" hidden="0" customWidth="1"/>
    <x:col min="6" max="6" width="17" hidden="0" customWidth="1"/>
    <x:col min="7" max="7" width="27" hidden="0" customWidth="1"/>
    <x:col min="8" max="8" width="15" hidden="0" customWidth="1"/>
    <x:col min="9" max="9" width="40" hidden="0" customWidth="1"/>
    <x:col min="10" max="10" width="38" hidden="0" customWidth="1"/>
  </x:cols>
  <x:sheetData>
    <x:row r="1" ht="34.5" customHeight="1">
      <x:c r="A1" s="9" t="str">
        <x:v>総費用｜架空例：金額の未確認を残す見本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27" customHeight="1">
      <x:c r="A2" s="12" t="str">
        <x:v>単位：円。外部支払は税抜、社内工数は時間×社内単価の換算。合計は比較用であり現金支出額ではありません。</x:v>
      </x:c>
      <x:c r="B2" s="12"/>
      <x:c r="C2" s="12"/>
      <x:c r="D2" s="12"/>
      <x:c r="E2" s="12"/>
      <x:c r="F2" s="12"/>
      <x:c r="G2" s="12"/>
      <x:c r="H2" s="12"/>
      <x:c r="I2" s="12"/>
      <x:c r="J2" s="12"/>
    </x:row>
    <x:row r="3" ht="27" customHeight="1">
      <x:c r="A3" s="12" t="str">
        <x:v>比較期間：初期4か月＋公開後12か月＝16か月。自社で変更する場合は全案の同じ期間にそろえてください。</x:v>
      </x:c>
      <x:c r="B3" s="12"/>
      <x:c r="C3" s="12"/>
      <x:c r="D3" s="12"/>
      <x:c r="E3" s="12"/>
      <x:c r="F3" s="12"/>
      <x:c r="G3" s="12"/>
      <x:c r="H3" s="12"/>
      <x:c r="I3" s="12"/>
      <x:c r="J3" s="12"/>
    </x:row>
    <x:row r="4" ht="27" customHeight="1">
      <x:c r="A4" s="12" t="str">
        <x:v>入力：0以上の数値。未確認は「不明」または空欄。社内時間・単価は根拠欄等へ記録し、二重計上を避けます。</x:v>
      </x:c>
      <x:c r="B4" s="12"/>
      <x:c r="C4" s="12"/>
      <x:c r="D4" s="12"/>
      <x:c r="E4" s="12"/>
      <x:c r="F4" s="12"/>
      <x:c r="G4" s="12"/>
      <x:c r="H4" s="12"/>
      <x:c r="I4" s="12"/>
      <x:c r="J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</x:row>
    <x:row r="6" ht="33" customHeight="1">
      <x:c r="A6" s="15" t="str">
        <x:v>費用項目</x:v>
      </x:c>
      <x:c r="B6" s="15" t="str">
        <x:v>区分</x:v>
      </x:c>
      <x:c r="C6" s="15" t="str">
        <x:v>計上範囲・重複回避</x:v>
      </x:c>
      <x:c r="D6" s="15" t="str">
        <x:v>A案 / 円</x:v>
      </x:c>
      <x:c r="E6" s="15" t="str">
        <x:v>B案 / 円</x:v>
      </x:c>
      <x:c r="F6" s="15" t="str">
        <x:v>C案 / 円</x:v>
      </x:c>
      <x:c r="G6" s="15" t="str">
        <x:v>確認先</x:v>
      </x:c>
      <x:c r="H6" s="15" t="str">
        <x:v>確認日</x:v>
      </x:c>
      <x:c r="I6" s="15" t="str">
        <x:v>根拠URL</x:v>
      </x:c>
      <x:c r="J6" s="15" t="str">
        <x:v>条件外・未確認</x:v>
      </x:c>
    </x:row>
    <x:row r="7" ht="77.25" customHeight="1">
      <x:c r="A7" s="20" t="str">
        <x:v>初期外部開発</x:v>
      </x:c>
      <x:c r="B7" s="18" t="str">
        <x:v>外部支払</x:v>
      </x:c>
      <x:c r="C7" s="18" t="str">
        <x:v>要件支援・設計・実装・技術テスト。見積り内の作業を他行へ二重計上しない</x:v>
      </x:c>
      <x:c r="D7" s="50" t="str">
        <x:v>不明</x:v>
      </x:c>
      <x:c r="E7" s="50" t="str">
        <x:v>不明</x:v>
      </x:c>
      <x:c r="F7" s="50" t="str">
        <x:v>不明</x:v>
      </x:c>
      <x:c r="G7" s="18" t="str">
        <x:v>外部候補先</x:v>
      </x:c>
      <x:c r="H7" s="18" t="str">
        <x:v>2026-09-15</x:v>
      </x:c>
      <x:c r="I7" s="18" t="str">
        <x:v>https://www.ipa.go.jp/digital/model/ug65p90000001ljh-att/20250424-kouen.pdf</x:v>
      </x:c>
      <x:c r="J7" s="18" t="str">
        <x:v>編集上の確認項目。金額は未取得。該当なしの0は根拠確認後のみ。</x:v>
      </x:c>
    </x:row>
    <x:row r="8" ht="77.25" customHeight="1">
      <x:c r="A8" s="24" t="str">
        <x:v>初期社内開発</x:v>
      </x:c>
      <x:c r="B8" s="22" t="str">
        <x:v>社内工数換算</x:v>
      </x:c>
      <x:c r="C8" s="22" t="str">
        <x:v>社内の設計・実装・技術確認。受入・採用・育成・引継ぎ時間は別行</x:v>
      </x:c>
      <x:c r="D8" s="50" t="str">
        <x:v>不明</x:v>
      </x:c>
      <x:c r="E8" s="50" t="str">
        <x:v>不明</x:v>
      </x:c>
      <x:c r="F8" s="50" t="str">
        <x:v>不明</x:v>
      </x:c>
      <x:c r="G8" s="22" t="str">
        <x:v>社内IT担当・上長</x:v>
      </x:c>
      <x:c r="H8" s="22" t="str">
        <x:v>2026-09-15</x:v>
      </x:c>
      <x:c r="I8" s="22" t="str">
        <x:v>https://www.ipa.go.jp/digital/model/ug65p90000001ljh-att/20250424-kouen.pdf</x:v>
      </x:c>
      <x:c r="J8" s="22" t="str">
        <x:v>編集上の確認項目。金額は未取得。該当なしの0は根拠確認後のみ。</x:v>
      </x:c>
    </x:row>
    <x:row r="9" ht="77.25" customHeight="1">
      <x:c r="A9" s="20" t="str">
        <x:v>採用の社外支出</x:v>
      </x:c>
      <x:c r="B9" s="18" t="str">
        <x:v>外部支払</x:v>
      </x:c>
      <x:c r="C9" s="18" t="str">
        <x:v>求人費・紹介料など。採用予定が未確定なら不明のままにする</x:v>
      </x:c>
      <x:c r="D9" s="50" t="str">
        <x:v>不明</x:v>
      </x:c>
      <x:c r="E9" s="50" t="str">
        <x:v>不明</x:v>
      </x:c>
      <x:c r="F9" s="50" t="str">
        <x:v>不明</x:v>
      </x:c>
      <x:c r="G9" s="18" t="str">
        <x:v>人事・採用担当</x:v>
      </x:c>
      <x:c r="H9" s="18" t="str">
        <x:v>2026-09-15</x:v>
      </x:c>
      <x:c r="I9" s="18" t="str">
        <x:v>https://www.ipa.go.jp/digital/model/ug65p90000001ljh-att/20250424-kouen.pdf</x:v>
      </x:c>
      <x:c r="J9" s="18" t="str">
        <x:v>編集上の確認項目。金額は未取得。該当なしの0は根拠確認後のみ。</x:v>
      </x:c>
    </x:row>
    <x:row r="10" ht="77.25" customHeight="1">
      <x:c r="A10" s="24" t="str">
        <x:v>採用の社内活動</x:v>
      </x:c>
      <x:c r="B10" s="22" t="str">
        <x:v>社内工数換算</x:v>
      </x:c>
      <x:c r="C10" s="22" t="str">
        <x:v>求人準備・面接・選考の社内時間。本人の通常業務と重複しない</x:v>
      </x:c>
      <x:c r="D10" s="50" t="str">
        <x:v>不明</x:v>
      </x:c>
      <x:c r="E10" s="50" t="str">
        <x:v>不明</x:v>
      </x:c>
      <x:c r="F10" s="50" t="str">
        <x:v>不明</x:v>
      </x:c>
      <x:c r="G10" s="22" t="str">
        <x:v>人事・上長</x:v>
      </x:c>
      <x:c r="H10" s="22" t="str">
        <x:v>2026-09-15</x:v>
      </x:c>
      <x:c r="I10" s="22" t="str">
        <x:v>https://www.ipa.go.jp/digital/model/ug65p90000001ljh-att/20250424-kouen.pdf</x:v>
      </x:c>
      <x:c r="J10" s="22" t="str">
        <x:v>編集上の確認項目。金額は未取得。該当なしの0は根拠確認後のみ。</x:v>
      </x:c>
    </x:row>
    <x:row r="11" ht="77.25" customHeight="1">
      <x:c r="A11" s="20" t="str">
        <x:v>育成の社外支出</x:v>
      </x:c>
      <x:c r="B11" s="18" t="str">
        <x:v>外部支払</x:v>
      </x:c>
      <x:c r="C11" s="18" t="str">
        <x:v>教材・研修・指導の外部費。開発見積りに含まれる指導は重複除外</x:v>
      </x:c>
      <x:c r="D11" s="50" t="str">
        <x:v>不明</x:v>
      </x:c>
      <x:c r="E11" s="50" t="str">
        <x:v>不明</x:v>
      </x:c>
      <x:c r="F11" s="50" t="str">
        <x:v>不明</x:v>
      </x:c>
      <x:c r="G11" s="18" t="str">
        <x:v>育成担当・候補先</x:v>
      </x:c>
      <x:c r="H11" s="18" t="str">
        <x:v>2026-09-15</x:v>
      </x:c>
      <x:c r="I11" s="18" t="str">
        <x:v>https://www.ipa.go.jp/digital/model/ug65p90000001ljh-att/20250424-kouen.pdf</x:v>
      </x:c>
      <x:c r="J11" s="18" t="str">
        <x:v>編集上の確認項目。金額は未取得。該当なしの0は根拠確認後のみ。</x:v>
      </x:c>
    </x:row>
    <x:row r="12" ht="77.25" customHeight="1">
      <x:c r="A12" s="24" t="str">
        <x:v>育成の社内時間</x:v>
      </x:c>
      <x:c r="B12" s="22" t="str">
        <x:v>社内工数換算</x:v>
      </x:c>
      <x:c r="C12" s="22" t="str">
        <x:v>教える人と学ぶ人の時間。実務の開発時間へ二重計上しない</x:v>
      </x:c>
      <x:c r="D12" s="50" t="str">
        <x:v>不明</x:v>
      </x:c>
      <x:c r="E12" s="50" t="str">
        <x:v>不明</x:v>
      </x:c>
      <x:c r="F12" s="50" t="str">
        <x:v>不明</x:v>
      </x:c>
      <x:c r="G12" s="22" t="str">
        <x:v>育成担当・上長</x:v>
      </x:c>
      <x:c r="H12" s="22" t="str">
        <x:v>2026-09-15</x:v>
      </x:c>
      <x:c r="I12" s="22" t="str">
        <x:v>https://www.ipa.go.jp/digital/model/ug65p90000001ljh-att/20250424-kouen.pdf</x:v>
      </x:c>
      <x:c r="J12" s="22" t="str">
        <x:v>編集上の確認項目。金額は未取得。該当なしの0は根拠確認後のみ。</x:v>
      </x:c>
    </x:row>
    <x:row r="13" ht="77.25" customHeight="1">
      <x:c r="A13" s="20" t="str">
        <x:v>公開後の社内開発・運用</x:v>
      </x:c>
      <x:c r="B13" s="18" t="str">
        <x:v>社内工数換算</x:v>
      </x:c>
      <x:c r="C13" s="18" t="str">
        <x:v>公開後12か月の技術運用・改修。業務管理、育成、引継ぎは除く</x:v>
      </x:c>
      <x:c r="D13" s="50" t="str">
        <x:v>不明</x:v>
      </x:c>
      <x:c r="E13" s="50" t="str">
        <x:v>不明</x:v>
      </x:c>
      <x:c r="F13" s="50" t="str">
        <x:v>不明</x:v>
      </x:c>
      <x:c r="G13" s="18" t="str">
        <x:v>社内IT担当・上長</x:v>
      </x:c>
      <x:c r="H13" s="18" t="str">
        <x:v>2026-09-15</x:v>
      </x:c>
      <x:c r="I13" s="18" t="str">
        <x:v>https://www.ipa.go.jp/digital/model/ug65p90000001ljh-att/20250424-kouen.pdf</x:v>
      </x:c>
      <x:c r="J13" s="18" t="str">
        <x:v>編集上の確認項目。金額は未取得。該当なしの0は根拠確認後のみ。</x:v>
      </x:c>
    </x:row>
    <x:row r="14" ht="77.25" customHeight="1">
      <x:c r="A14" s="24" t="str">
        <x:v>外部保守・改修</x:v>
      </x:c>
      <x:c r="B14" s="22" t="str">
        <x:v>外部支払</x:v>
      </x:c>
      <x:c r="C14" s="22" t="str">
        <x:v>公開後12か月の契約対象。監視、復旧、小改修の包含を確認</x:v>
      </x:c>
      <x:c r="D14" s="50" t="str">
        <x:v>不明</x:v>
      </x:c>
      <x:c r="E14" s="50" t="str">
        <x:v>不明</x:v>
      </x:c>
      <x:c r="F14" s="50" t="str">
        <x:v>不明</x:v>
      </x:c>
      <x:c r="G14" s="22" t="str">
        <x:v>外部候補先</x:v>
      </x:c>
      <x:c r="H14" s="22" t="str">
        <x:v>2026-09-15</x:v>
      </x:c>
      <x:c r="I14" s="22" t="str">
        <x:v>https://www.ipa.go.jp/digital/model/ug65p90000001ljh-att/20250424-kouen.pdf</x:v>
      </x:c>
      <x:c r="J14" s="22" t="str">
        <x:v>編集上の確認項目。金額は未取得。該当なしの0は根拠確認後のみ。</x:v>
      </x:c>
    </x:row>
    <x:row r="15" ht="77.25" customHeight="1">
      <x:c r="A15" s="20" t="str">
        <x:v>業務側管理・受入</x:v>
      </x:c>
      <x:c r="B15" s="18" t="str">
        <x:v>社内工数換算</x:v>
      </x:c>
      <x:c r="C15" s="18" t="str">
        <x:v>比較期間16か月の業務判断・会議・受入・台帳照合。技術作業は除く</x:v>
      </x:c>
      <x:c r="D15" s="50" t="str">
        <x:v>不明</x:v>
      </x:c>
      <x:c r="E15" s="50" t="str">
        <x:v>不明</x:v>
      </x:c>
      <x:c r="F15" s="50" t="str">
        <x:v>不明</x:v>
      </x:c>
      <x:c r="G15" s="18" t="str">
        <x:v>業務責任者・業務副担当</x:v>
      </x:c>
      <x:c r="H15" s="18" t="str">
        <x:v>2026-09-15</x:v>
      </x:c>
      <x:c r="I15" s="18" t="str">
        <x:v>https://www.ipa.go.jp/digital/model/ug65p90000001ljh-att/20250424-kouen.pdf</x:v>
      </x:c>
      <x:c r="J15" s="18" t="str">
        <x:v>編集上の確認項目。金額は未取得。該当なしの0は根拠確認後のみ。</x:v>
      </x:c>
    </x:row>
    <x:row r="16" ht="77.25" customHeight="1">
      <x:c r="A16" s="24" t="str">
        <x:v>環境・AI等の利用料</x:v>
      </x:c>
      <x:c r="B16" s="22" t="str">
        <x:v>外部支払</x:v>
      </x:c>
      <x:c r="C16" s="22" t="str">
        <x:v>初期4か月と公開後12か月の必要環境。委託費に含む項目は除く</x:v>
      </x:c>
      <x:c r="D16" s="50" t="str">
        <x:v>不明</x:v>
      </x:c>
      <x:c r="E16" s="50" t="str">
        <x:v>不明</x:v>
      </x:c>
      <x:c r="F16" s="50" t="str">
        <x:v>不明</x:v>
      </x:c>
      <x:c r="G16" s="22" t="str">
        <x:v>IT担当・経理・提供元</x:v>
      </x:c>
      <x:c r="H16" s="22" t="str">
        <x:v>2026-09-15</x:v>
      </x:c>
      <x:c r="I16" s="22" t="str">
        <x:v>https://www.ipa.go.jp/digital/model/ug65p90000001ljh-att/20250424-kouen.pdf</x:v>
      </x:c>
      <x:c r="J16" s="22" t="str">
        <x:v>編集上の確認項目。金額は未取得。該当なしの0は根拠確認後のみ。</x:v>
      </x:c>
    </x:row>
    <x:row r="17" ht="77.25" customHeight="1">
      <x:c r="A17" s="20" t="str">
        <x:v>引継ぎ・代替の外部費</x:v>
      </x:c>
      <x:c r="B17" s="18" t="str">
        <x:v>外部支払</x:v>
      </x:c>
      <x:c r="C17" s="18" t="str">
        <x:v>資料整備・共同作業・代替準備の外部費。開発/保守に含む分は除く</x:v>
      </x:c>
      <x:c r="D17" s="50" t="str">
        <x:v>不明</x:v>
      </x:c>
      <x:c r="E17" s="50" t="str">
        <x:v>不明</x:v>
      </x:c>
      <x:c r="F17" s="50" t="str">
        <x:v>不明</x:v>
      </x:c>
      <x:c r="G17" s="18" t="str">
        <x:v>外部候補先</x:v>
      </x:c>
      <x:c r="H17" s="18" t="str">
        <x:v>2026-09-15</x:v>
      </x:c>
      <x:c r="I17" s="18" t="str">
        <x:v>https://www.ipa.go.jp/digital/model/ug65p90000001ljh-att/20250424-kouen.pdf</x:v>
      </x:c>
      <x:c r="J17" s="18" t="str">
        <x:v>編集上の確認項目。金額は未取得。該当なしの0は根拠確認後のみ。</x:v>
      </x:c>
    </x:row>
    <x:row r="18" ht="77.25" customHeight="1">
      <x:c r="A18" s="24" t="str">
        <x:v>引継ぎ・代替の社内時間</x:v>
      </x:c>
      <x:c r="B18" s="22" t="str">
        <x:v>社内工数換算</x:v>
      </x:c>
      <x:c r="C18" s="22" t="str">
        <x:v>資料確認・復旧練習・並行対応。育成や通常運用との重複を除く</x:v>
      </x:c>
      <x:c r="D18" s="50" t="str">
        <x:v>不明</x:v>
      </x:c>
      <x:c r="E18" s="50" t="str">
        <x:v>不明</x:v>
      </x:c>
      <x:c r="F18" s="50" t="str">
        <x:v>不明</x:v>
      </x:c>
      <x:c r="G18" s="22" t="str">
        <x:v>社内IT担当・業務副担当</x:v>
      </x:c>
      <x:c r="H18" s="22" t="str">
        <x:v>2026-09-15</x:v>
      </x:c>
      <x:c r="I18" s="22" t="str">
        <x:v>https://www.ipa.go.jp/digital/model/ug65p90000001ljh-att/20250424-kouen.pdf</x:v>
      </x:c>
      <x:c r="J18" s="22" t="str">
        <x:v>編集上の確認項目。金額は未取得。該当なしの0は根拠確認後のみ。</x:v>
      </x:c>
    </x:row>
    <x:row r="19" ht="28.5" customHeight="1">
      <x:c r="A19" s="37" t="str">
        <x:v>比較総額</x:v>
      </x:c>
      <x:c r="B19" s="37"/>
      <x:c r="C19" s="37"/>
      <x:c r="D19" s="44" t="str">
        <x:f>IF(COUNT(D7:D18)=ROWS(D7:D18),SUM(D7:D18),"未確定")</x:f>
        <x:v>未確定</x:v>
      </x:c>
      <x:c r="E19" s="44" t="str">
        <x:f>IF(COUNT(E7:E18)=ROWS(E7:E18),SUM(E7:E18),"未確定")</x:f>
        <x:v>未確定</x:v>
      </x:c>
      <x:c r="F19" s="44" t="str">
        <x:f>IF(COUNT(F7:F18)=ROWS(F7:F18),SUM(F7:F18),"未確定")</x:f>
        <x:v>未確定</x:v>
      </x:c>
      <x:c r="G19" s="37" t="str">
        <x:v>全12項目が数値の場合のみ合計。不明を0に変換しません。</x:v>
      </x:c>
      <x:c r="H19" s="37"/>
      <x:c r="I19" s="37"/>
      <x:c r="J19" s="37"/>
    </x:row>
    <x:row r="20" ht="28.5" customHeight="1">
      <x:c r="A20" s="37" t="str">
        <x:v>外部支払の小計（税抜）</x:v>
      </x:c>
      <x:c r="B20" s="37"/>
      <x:c r="C20" s="37"/>
      <x:c r="D20" s="44" t="str">
        <x:f>IF(COUNT(D7,D9,D11,D14,D16,D17)=6,SUM(D7,D9,D11,D14,D16,D17),"未確定")</x:f>
        <x:v>未確定</x:v>
      </x:c>
      <x:c r="E20" s="44" t="str">
        <x:f>IF(COUNT(E7,E9,E11,E14,E16,E17)=6,SUM(E7,E9,E11,E14,E16,E17),"未確定")</x:f>
        <x:v>未確定</x:v>
      </x:c>
      <x:c r="F20" s="44" t="str">
        <x:f>IF(COUNT(F7,F9,F11,F14,F16,F17)=6,SUM(F7,F9,F11,F14,F16,F17),"未確定")</x:f>
        <x:v>未確定</x:v>
      </x:c>
      <x:c r="G20" s="37" t="str">
        <x:v>委託・採用・育成・保守・環境・引継ぎの外部支払。</x:v>
      </x:c>
      <x:c r="H20" s="37"/>
      <x:c r="I20" s="37"/>
      <x:c r="J20" s="37"/>
    </x:row>
    <x:row r="21" ht="28.5" customHeight="1">
      <x:c r="A21" s="37" t="str">
        <x:v>社内工数換算の小計</x:v>
      </x:c>
      <x:c r="B21" s="37"/>
      <x:c r="C21" s="37"/>
      <x:c r="D21" s="44" t="str">
        <x:f>IF(COUNT(D8,D10,D12,D13,D15,D18)=6,SUM(D8,D10,D12,D13,D15,D18),"未確定")</x:f>
        <x:v>未確定</x:v>
      </x:c>
      <x:c r="E21" s="44" t="str">
        <x:f>IF(COUNT(E8,E10,E12,E13,E15,E18)=6,SUM(E8,E10,E12,E13,E15,E18),"未確定")</x:f>
        <x:v>未確定</x:v>
      </x:c>
      <x:c r="F21" s="44" t="str">
        <x:f>IF(COUNT(F8,F10,F12,F13,F15,F18)=6,SUM(F8,F10,F12,F13,F15,F18),"未確定")</x:f>
        <x:v>未確定</x:v>
      </x:c>
      <x:c r="G21" s="37" t="str">
        <x:v>追加支出と区別する社内時間の換算額。既存給与との二重計上不可。</x:v>
      </x:c>
      <x:c r="H21" s="37"/>
      <x:c r="I21" s="37"/>
      <x:c r="J21" s="37"/>
    </x:row>
    <x:row r="22" ht="28.5" customHeight="1">
      <x:c r="A22" s="37" t="str">
        <x:v>数値を記入した項目数 / 12</x:v>
      </x:c>
      <x:c r="B22" s="37"/>
      <x:c r="C22" s="37"/>
      <x:c r="D22" s="48" t="n">
        <x:f>COUNT(D7:D18)</x:f>
        <x:v>0</x:v>
      </x:c>
      <x:c r="E22" s="48" t="n">
        <x:f>COUNT(E7:E18)</x:f>
        <x:v>0</x:v>
      </x:c>
      <x:c r="F22" s="48" t="n">
        <x:f>COUNT(F7:F18)</x:f>
        <x:v>0</x:v>
      </x:c>
      <x:c r="G22" s="37" t="str">
        <x:v>「0」は確認済みの不要項目だけ。入力後も条件と根拠を照合します。</x:v>
      </x:c>
      <x:c r="H22" s="37"/>
      <x:c r="I22" s="37"/>
      <x:c r="J22" s="37"/>
    </x:row>
    <x:row r="23">
      <x:c r="A23" s="56"/>
      <x:c r="B23" s="56"/>
      <x:c r="C23" s="56"/>
      <x:c r="D23" s="56"/>
      <x:c r="E23" s="56"/>
      <x:c r="F23" s="56"/>
      <x:c r="G23" s="56"/>
      <x:c r="H23" s="56"/>
      <x:c r="I23" s="56"/>
      <x:c r="J23" s="56"/>
    </x:row>
    <x:row r="24" ht="27" customHeight="1">
      <x:c r="A24" s="57" t="str">
        <x:v>条件付きの追加費用（上の基本総額には未加算）</x:v>
      </x:c>
      <x:c r="B24" s="57"/>
      <x:c r="C24" s="57"/>
      <x:c r="D24" s="57"/>
      <x:c r="E24" s="57"/>
      <x:c r="F24" s="57"/>
      <x:c r="G24" s="57"/>
      <x:c r="H24" s="57"/>
      <x:c r="I24" s="57"/>
      <x:c r="J24" s="57"/>
    </x:row>
    <x:row r="25" ht="28.5" customHeight="1">
      <x:c r="A25" s="56" t="str">
        <x:v>例：A案の採用遅延による外部保守延長、B案の外部副担当不在による再手配、C案の緊急復旧の別手配。</x:v>
      </x:c>
      <x:c r="B25" s="56"/>
      <x:c r="C25" s="56"/>
      <x:c r="D25" s="56"/>
      <x:c r="E25" s="56"/>
      <x:c r="F25" s="56"/>
      <x:c r="G25" s="56"/>
      <x:c r="H25" s="56"/>
      <x:c r="I25" s="56"/>
      <x:c r="J25" s="56"/>
    </x:row>
    <x:row r="26" ht="28.5" customHeight="1">
      <x:c r="A26" s="56" t="str">
        <x:v>追加額・発生条件は不明。必要なシナリオだけ別シートへ複製して再積算し、基本計画と重複させないでください。</x:v>
      </x:c>
      <x:c r="B26" s="56"/>
      <x:c r="C26" s="56"/>
      <x:c r="D26" s="56"/>
      <x:c r="E26" s="56"/>
      <x:c r="F26" s="56"/>
      <x:c r="G26" s="56"/>
      <x:c r="H26" s="56"/>
      <x:c r="I26" s="56"/>
      <x:c r="J26" s="56"/>
    </x:row>
  </x:sheetData>
  <x:mergeCells>
    <x:mergeCell ref="A1:J1"/>
    <x:mergeCell ref="A2:J2"/>
    <x:mergeCell ref="A3:J3"/>
    <x:mergeCell ref="A4:J4"/>
    <x:mergeCell ref="A19:C19"/>
    <x:mergeCell ref="A20:C20"/>
    <x:mergeCell ref="A21:C21"/>
    <x:mergeCell ref="A22:C22"/>
    <x:mergeCell ref="G19:J19"/>
    <x:mergeCell ref="G20:J20"/>
    <x:mergeCell ref="G21:J21"/>
    <x:mergeCell ref="G22:J22"/>
    <x:mergeCell ref="A24:J24"/>
    <x:mergeCell ref="A25:J25"/>
    <x:mergeCell ref="A26:J26"/>
  </x:mergeCells>
  <x:conditionalFormatting sqref="D7:F18">
    <x:cfRule type="expression" dxfId="2" priority="1">
      <x:formula>D7="不明"</x:formula>
    </x:cfRule>
    <x:cfRule type="cellIs" dxfId="3" priority="2" operator="lessThan">
      <x:formula>0</x:formula>
    </x:cfRule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9" hidden="0" customWidth="1"/>
    <x:col min="3" max="3" width="40" hidden="0" customWidth="1"/>
    <x:col min="4" max="4" width="17" hidden="0" customWidth="1"/>
    <x:col min="5" max="5" width="17" hidden="0" customWidth="1"/>
    <x:col min="6" max="6" width="17" hidden="0" customWidth="1"/>
    <x:col min="7" max="7" width="27" hidden="0" customWidth="1"/>
    <x:col min="8" max="8" width="15" hidden="0" customWidth="1"/>
    <x:col min="9" max="9" width="40" hidden="0" customWidth="1"/>
    <x:col min="10" max="10" width="38" hidden="0" customWidth="1"/>
  </x:cols>
  <x:sheetData>
    <x:row r="1" ht="34.5" customHeight="1">
      <x:c r="A1" s="9" t="str">
        <x:v>総費用｜空欄版・数式付き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27" customHeight="1">
      <x:c r="A2" s="12" t="str">
        <x:v>単位：円。外部支払は税抜、社内工数は時間×社内単価の換算。合計は比較用であり現金支出額ではありません。</x:v>
      </x:c>
      <x:c r="B2" s="12"/>
      <x:c r="C2" s="12"/>
      <x:c r="D2" s="12"/>
      <x:c r="E2" s="12"/>
      <x:c r="F2" s="12"/>
      <x:c r="G2" s="12"/>
      <x:c r="H2" s="12"/>
      <x:c r="I2" s="12"/>
      <x:c r="J2" s="12"/>
    </x:row>
    <x:row r="3" ht="27" customHeight="1">
      <x:c r="A3" s="12" t="str">
        <x:v>比較期間：初期4か月＋公開後12か月＝16か月。自社で変更する場合は全案の同じ期間にそろえてください。</x:v>
      </x:c>
      <x:c r="B3" s="12"/>
      <x:c r="C3" s="12"/>
      <x:c r="D3" s="12"/>
      <x:c r="E3" s="12"/>
      <x:c r="F3" s="12"/>
      <x:c r="G3" s="12"/>
      <x:c r="H3" s="12"/>
      <x:c r="I3" s="12"/>
      <x:c r="J3" s="12"/>
    </x:row>
    <x:row r="4" ht="27" customHeight="1">
      <x:c r="A4" s="12" t="str">
        <x:v>入力：0以上の数値。未確認は「不明」または空欄。社内時間・単価は根拠欄等へ記録し、二重計上を避けます。</x:v>
      </x:c>
      <x:c r="B4" s="12"/>
      <x:c r="C4" s="12"/>
      <x:c r="D4" s="12"/>
      <x:c r="E4" s="12"/>
      <x:c r="F4" s="12"/>
      <x:c r="G4" s="12"/>
      <x:c r="H4" s="12"/>
      <x:c r="I4" s="12"/>
      <x:c r="J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</x:row>
    <x:row r="6" ht="33" customHeight="1">
      <x:c r="A6" s="15" t="str">
        <x:v>費用項目</x:v>
      </x:c>
      <x:c r="B6" s="15" t="str">
        <x:v>区分</x:v>
      </x:c>
      <x:c r="C6" s="15" t="str">
        <x:v>計上範囲・重複回避</x:v>
      </x:c>
      <x:c r="D6" s="15" t="str">
        <x:v>A案 / 円</x:v>
      </x:c>
      <x:c r="E6" s="15" t="str">
        <x:v>B案 / 円</x:v>
      </x:c>
      <x:c r="F6" s="15" t="str">
        <x:v>C案 / 円</x:v>
      </x:c>
      <x:c r="G6" s="15" t="str">
        <x:v>確認先</x:v>
      </x:c>
      <x:c r="H6" s="15" t="str">
        <x:v>確認日</x:v>
      </x:c>
      <x:c r="I6" s="15" t="str">
        <x:v>根拠URL</x:v>
      </x:c>
      <x:c r="J6" s="15" t="str">
        <x:v>条件外・未確認</x:v>
      </x:c>
    </x:row>
    <x:row r="7" ht="77.25" customHeight="1">
      <x:c r="A7" s="20" t="str">
        <x:v>初期外部開発</x:v>
      </x:c>
      <x:c r="B7" s="18" t="str">
        <x:v>外部支払</x:v>
      </x:c>
      <x:c r="C7" s="18" t="str">
        <x:v>要件支援・設計・実装・技術テスト。見積り内の作業を他行へ二重計上しない</x:v>
      </x:c>
      <x:c r="D7" s="50"/>
      <x:c r="E7" s="50"/>
      <x:c r="F7" s="50"/>
      <x:c r="G7" s="18" t="str">
        <x:v>外部候補先</x:v>
      </x:c>
      <x:c r="H7" s="18"/>
      <x:c r="I7" s="18" t="str">
        <x:v>https://www.ipa.go.jp/digital/model/ug65p90000001ljh-att/20250424-kouen.pdf</x:v>
      </x:c>
      <x:c r="J7" s="18"/>
    </x:row>
    <x:row r="8" ht="77.25" customHeight="1">
      <x:c r="A8" s="24" t="str">
        <x:v>初期社内開発</x:v>
      </x:c>
      <x:c r="B8" s="22" t="str">
        <x:v>社内工数換算</x:v>
      </x:c>
      <x:c r="C8" s="22" t="str">
        <x:v>社内の設計・実装・技術確認。受入・採用・育成・引継ぎ時間は別行</x:v>
      </x:c>
      <x:c r="D8" s="50"/>
      <x:c r="E8" s="50"/>
      <x:c r="F8" s="50"/>
      <x:c r="G8" s="22" t="str">
        <x:v>社内IT担当・上長</x:v>
      </x:c>
      <x:c r="H8" s="22"/>
      <x:c r="I8" s="22" t="str">
        <x:v>https://www.ipa.go.jp/digital/model/ug65p90000001ljh-att/20250424-kouen.pdf</x:v>
      </x:c>
      <x:c r="J8" s="22"/>
    </x:row>
    <x:row r="9" ht="77.25" customHeight="1">
      <x:c r="A9" s="20" t="str">
        <x:v>採用の社外支出</x:v>
      </x:c>
      <x:c r="B9" s="18" t="str">
        <x:v>外部支払</x:v>
      </x:c>
      <x:c r="C9" s="18" t="str">
        <x:v>求人費・紹介料など。採用予定が未確定なら不明のままにする</x:v>
      </x:c>
      <x:c r="D9" s="50"/>
      <x:c r="E9" s="50"/>
      <x:c r="F9" s="50"/>
      <x:c r="G9" s="18" t="str">
        <x:v>人事・採用担当</x:v>
      </x:c>
      <x:c r="H9" s="18"/>
      <x:c r="I9" s="18" t="str">
        <x:v>https://www.ipa.go.jp/digital/model/ug65p90000001ljh-att/20250424-kouen.pdf</x:v>
      </x:c>
      <x:c r="J9" s="18"/>
    </x:row>
    <x:row r="10" ht="77.25" customHeight="1">
      <x:c r="A10" s="24" t="str">
        <x:v>採用の社内活動</x:v>
      </x:c>
      <x:c r="B10" s="22" t="str">
        <x:v>社内工数換算</x:v>
      </x:c>
      <x:c r="C10" s="22" t="str">
        <x:v>求人準備・面接・選考の社内時間。本人の通常業務と重複しない</x:v>
      </x:c>
      <x:c r="D10" s="50"/>
      <x:c r="E10" s="50"/>
      <x:c r="F10" s="50"/>
      <x:c r="G10" s="22" t="str">
        <x:v>人事・上長</x:v>
      </x:c>
      <x:c r="H10" s="22"/>
      <x:c r="I10" s="22" t="str">
        <x:v>https://www.ipa.go.jp/digital/model/ug65p90000001ljh-att/20250424-kouen.pdf</x:v>
      </x:c>
      <x:c r="J10" s="22"/>
    </x:row>
    <x:row r="11" ht="77.25" customHeight="1">
      <x:c r="A11" s="20" t="str">
        <x:v>育成の社外支出</x:v>
      </x:c>
      <x:c r="B11" s="18" t="str">
        <x:v>外部支払</x:v>
      </x:c>
      <x:c r="C11" s="18" t="str">
        <x:v>教材・研修・指導の外部費。開発見積りに含まれる指導は重複除外</x:v>
      </x:c>
      <x:c r="D11" s="50"/>
      <x:c r="E11" s="50"/>
      <x:c r="F11" s="50"/>
      <x:c r="G11" s="18" t="str">
        <x:v>育成担当・候補先</x:v>
      </x:c>
      <x:c r="H11" s="18"/>
      <x:c r="I11" s="18" t="str">
        <x:v>https://www.ipa.go.jp/digital/model/ug65p90000001ljh-att/20250424-kouen.pdf</x:v>
      </x:c>
      <x:c r="J11" s="18"/>
    </x:row>
    <x:row r="12" ht="77.25" customHeight="1">
      <x:c r="A12" s="24" t="str">
        <x:v>育成の社内時間</x:v>
      </x:c>
      <x:c r="B12" s="22" t="str">
        <x:v>社内工数換算</x:v>
      </x:c>
      <x:c r="C12" s="22" t="str">
        <x:v>教える人と学ぶ人の時間。実務の開発時間へ二重計上しない</x:v>
      </x:c>
      <x:c r="D12" s="50"/>
      <x:c r="E12" s="50"/>
      <x:c r="F12" s="50"/>
      <x:c r="G12" s="22" t="str">
        <x:v>育成担当・上長</x:v>
      </x:c>
      <x:c r="H12" s="22"/>
      <x:c r="I12" s="22" t="str">
        <x:v>https://www.ipa.go.jp/digital/model/ug65p90000001ljh-att/20250424-kouen.pdf</x:v>
      </x:c>
      <x:c r="J12" s="22"/>
    </x:row>
    <x:row r="13" ht="77.25" customHeight="1">
      <x:c r="A13" s="20" t="str">
        <x:v>公開後の社内開発・運用</x:v>
      </x:c>
      <x:c r="B13" s="18" t="str">
        <x:v>社内工数換算</x:v>
      </x:c>
      <x:c r="C13" s="18" t="str">
        <x:v>公開後12か月の技術運用・改修。業務管理、育成、引継ぎは除く</x:v>
      </x:c>
      <x:c r="D13" s="50"/>
      <x:c r="E13" s="50"/>
      <x:c r="F13" s="50"/>
      <x:c r="G13" s="18" t="str">
        <x:v>社内IT担当・上長</x:v>
      </x:c>
      <x:c r="H13" s="18"/>
      <x:c r="I13" s="18" t="str">
        <x:v>https://www.ipa.go.jp/digital/model/ug65p90000001ljh-att/20250424-kouen.pdf</x:v>
      </x:c>
      <x:c r="J13" s="18"/>
    </x:row>
    <x:row r="14" ht="77.25" customHeight="1">
      <x:c r="A14" s="24" t="str">
        <x:v>外部保守・改修</x:v>
      </x:c>
      <x:c r="B14" s="22" t="str">
        <x:v>外部支払</x:v>
      </x:c>
      <x:c r="C14" s="22" t="str">
        <x:v>公開後12か月の契約対象。監視、復旧、小改修の包含を確認</x:v>
      </x:c>
      <x:c r="D14" s="50"/>
      <x:c r="E14" s="50"/>
      <x:c r="F14" s="50"/>
      <x:c r="G14" s="22" t="str">
        <x:v>外部候補先</x:v>
      </x:c>
      <x:c r="H14" s="22"/>
      <x:c r="I14" s="22" t="str">
        <x:v>https://www.ipa.go.jp/digital/model/ug65p90000001ljh-att/20250424-kouen.pdf</x:v>
      </x:c>
      <x:c r="J14" s="22"/>
    </x:row>
    <x:row r="15" ht="77.25" customHeight="1">
      <x:c r="A15" s="20" t="str">
        <x:v>業務側管理・受入</x:v>
      </x:c>
      <x:c r="B15" s="18" t="str">
        <x:v>社内工数換算</x:v>
      </x:c>
      <x:c r="C15" s="18" t="str">
        <x:v>比較期間16か月の業務判断・会議・受入・台帳照合。技術作業は除く</x:v>
      </x:c>
      <x:c r="D15" s="50"/>
      <x:c r="E15" s="50"/>
      <x:c r="F15" s="50"/>
      <x:c r="G15" s="18" t="str">
        <x:v>業務責任者・業務副担当</x:v>
      </x:c>
      <x:c r="H15" s="18"/>
      <x:c r="I15" s="18" t="str">
        <x:v>https://www.ipa.go.jp/digital/model/ug65p90000001ljh-att/20250424-kouen.pdf</x:v>
      </x:c>
      <x:c r="J15" s="18"/>
    </x:row>
    <x:row r="16" ht="77.25" customHeight="1">
      <x:c r="A16" s="24" t="str">
        <x:v>環境・AI等の利用料</x:v>
      </x:c>
      <x:c r="B16" s="22" t="str">
        <x:v>外部支払</x:v>
      </x:c>
      <x:c r="C16" s="22" t="str">
        <x:v>初期4か月と公開後12か月の必要環境。委託費に含む項目は除く</x:v>
      </x:c>
      <x:c r="D16" s="50"/>
      <x:c r="E16" s="50"/>
      <x:c r="F16" s="50"/>
      <x:c r="G16" s="22" t="str">
        <x:v>IT担当・経理・提供元</x:v>
      </x:c>
      <x:c r="H16" s="22"/>
      <x:c r="I16" s="22" t="str">
        <x:v>https://www.ipa.go.jp/digital/model/ug65p90000001ljh-att/20250424-kouen.pdf</x:v>
      </x:c>
      <x:c r="J16" s="22"/>
    </x:row>
    <x:row r="17" ht="77.25" customHeight="1">
      <x:c r="A17" s="20" t="str">
        <x:v>引継ぎ・代替の外部費</x:v>
      </x:c>
      <x:c r="B17" s="18" t="str">
        <x:v>外部支払</x:v>
      </x:c>
      <x:c r="C17" s="18" t="str">
        <x:v>資料整備・共同作業・代替準備の外部費。開発/保守に含む分は除く</x:v>
      </x:c>
      <x:c r="D17" s="50"/>
      <x:c r="E17" s="50"/>
      <x:c r="F17" s="50"/>
      <x:c r="G17" s="18" t="str">
        <x:v>外部候補先</x:v>
      </x:c>
      <x:c r="H17" s="18"/>
      <x:c r="I17" s="18" t="str">
        <x:v>https://www.ipa.go.jp/digital/model/ug65p90000001ljh-att/20250424-kouen.pdf</x:v>
      </x:c>
      <x:c r="J17" s="18"/>
    </x:row>
    <x:row r="18" ht="77.25" customHeight="1">
      <x:c r="A18" s="24" t="str">
        <x:v>引継ぎ・代替の社内時間</x:v>
      </x:c>
      <x:c r="B18" s="22" t="str">
        <x:v>社内工数換算</x:v>
      </x:c>
      <x:c r="C18" s="22" t="str">
        <x:v>資料確認・復旧練習・並行対応。育成や通常運用との重複を除く</x:v>
      </x:c>
      <x:c r="D18" s="50"/>
      <x:c r="E18" s="50"/>
      <x:c r="F18" s="50"/>
      <x:c r="G18" s="22" t="str">
        <x:v>社内IT担当・業務副担当</x:v>
      </x:c>
      <x:c r="H18" s="22"/>
      <x:c r="I18" s="22" t="str">
        <x:v>https://www.ipa.go.jp/digital/model/ug65p90000001ljh-att/20250424-kouen.pdf</x:v>
      </x:c>
      <x:c r="J18" s="22"/>
    </x:row>
    <x:row r="19" ht="28.5" customHeight="1">
      <x:c r="A19" s="37" t="str">
        <x:v>比較総額</x:v>
      </x:c>
      <x:c r="B19" s="37"/>
      <x:c r="C19" s="37"/>
      <x:c r="D19" s="44" t="str">
        <x:f>IF(COUNT(D7:D18)=ROWS(D7:D18),SUM(D7:D18),"未確定")</x:f>
        <x:v>未確定</x:v>
      </x:c>
      <x:c r="E19" s="44" t="str">
        <x:f>IF(COUNT(E7:E18)=ROWS(E7:E18),SUM(E7:E18),"未確定")</x:f>
        <x:v>未確定</x:v>
      </x:c>
      <x:c r="F19" s="44" t="str">
        <x:f>IF(COUNT(F7:F18)=ROWS(F7:F18),SUM(F7:F18),"未確定")</x:f>
        <x:v>未確定</x:v>
      </x:c>
      <x:c r="G19" s="37" t="str">
        <x:v>全12項目が数値の場合のみ合計。不明を0に変換しません。</x:v>
      </x:c>
      <x:c r="H19" s="37"/>
      <x:c r="I19" s="37"/>
      <x:c r="J19" s="37"/>
    </x:row>
    <x:row r="20" ht="28.5" customHeight="1">
      <x:c r="A20" s="37" t="str">
        <x:v>外部支払の小計（税抜）</x:v>
      </x:c>
      <x:c r="B20" s="37"/>
      <x:c r="C20" s="37"/>
      <x:c r="D20" s="44" t="str">
        <x:f>IF(COUNT(D7,D9,D11,D14,D16,D17)=6,SUM(D7,D9,D11,D14,D16,D17),"未確定")</x:f>
        <x:v>未確定</x:v>
      </x:c>
      <x:c r="E20" s="44" t="str">
        <x:f>IF(COUNT(E7,E9,E11,E14,E16,E17)=6,SUM(E7,E9,E11,E14,E16,E17),"未確定")</x:f>
        <x:v>未確定</x:v>
      </x:c>
      <x:c r="F20" s="44" t="str">
        <x:f>IF(COUNT(F7,F9,F11,F14,F16,F17)=6,SUM(F7,F9,F11,F14,F16,F17),"未確定")</x:f>
        <x:v>未確定</x:v>
      </x:c>
      <x:c r="G20" s="37" t="str">
        <x:v>委託・採用・育成・保守・環境・引継ぎの外部支払。</x:v>
      </x:c>
      <x:c r="H20" s="37"/>
      <x:c r="I20" s="37"/>
      <x:c r="J20" s="37"/>
    </x:row>
    <x:row r="21" ht="28.5" customHeight="1">
      <x:c r="A21" s="37" t="str">
        <x:v>社内工数換算の小計</x:v>
      </x:c>
      <x:c r="B21" s="37"/>
      <x:c r="C21" s="37"/>
      <x:c r="D21" s="44" t="str">
        <x:f>IF(COUNT(D8,D10,D12,D13,D15,D18)=6,SUM(D8,D10,D12,D13,D15,D18),"未確定")</x:f>
        <x:v>未確定</x:v>
      </x:c>
      <x:c r="E21" s="44" t="str">
        <x:f>IF(COUNT(E8,E10,E12,E13,E15,E18)=6,SUM(E8,E10,E12,E13,E15,E18),"未確定")</x:f>
        <x:v>未確定</x:v>
      </x:c>
      <x:c r="F21" s="44" t="str">
        <x:f>IF(COUNT(F8,F10,F12,F13,F15,F18)=6,SUM(F8,F10,F12,F13,F15,F18),"未確定")</x:f>
        <x:v>未確定</x:v>
      </x:c>
      <x:c r="G21" s="37" t="str">
        <x:v>追加支出と区別する社内時間の換算額。既存給与との二重計上不可。</x:v>
      </x:c>
      <x:c r="H21" s="37"/>
      <x:c r="I21" s="37"/>
      <x:c r="J21" s="37"/>
    </x:row>
    <x:row r="22" ht="28.5" customHeight="1">
      <x:c r="A22" s="37" t="str">
        <x:v>数値を記入した項目数 / 12</x:v>
      </x:c>
      <x:c r="B22" s="37"/>
      <x:c r="C22" s="37"/>
      <x:c r="D22" s="48" t="n">
        <x:f>COUNT(D7:D18)</x:f>
        <x:v>0</x:v>
      </x:c>
      <x:c r="E22" s="48" t="n">
        <x:f>COUNT(E7:E18)</x:f>
        <x:v>0</x:v>
      </x:c>
      <x:c r="F22" s="48" t="n">
        <x:f>COUNT(F7:F18)</x:f>
        <x:v>0</x:v>
      </x:c>
      <x:c r="G22" s="37" t="str">
        <x:v>「0」は確認済みの不要項目だけ。入力後も条件と根拠を照合します。</x:v>
      </x:c>
      <x:c r="H22" s="37"/>
      <x:c r="I22" s="37"/>
      <x:c r="J22" s="37"/>
    </x:row>
    <x:row r="23">
      <x:c r="A23" s="56"/>
      <x:c r="B23" s="56"/>
      <x:c r="C23" s="56"/>
      <x:c r="D23" s="56"/>
      <x:c r="E23" s="56"/>
      <x:c r="F23" s="56"/>
      <x:c r="G23" s="56"/>
      <x:c r="H23" s="56"/>
      <x:c r="I23" s="56"/>
      <x:c r="J23" s="56"/>
    </x:row>
    <x:row r="24" ht="27" customHeight="1">
      <x:c r="A24" s="57" t="str">
        <x:v>条件付きの追加費用（上の基本総額には未加算）</x:v>
      </x:c>
      <x:c r="B24" s="57"/>
      <x:c r="C24" s="57"/>
      <x:c r="D24" s="57"/>
      <x:c r="E24" s="57"/>
      <x:c r="F24" s="57"/>
      <x:c r="G24" s="57"/>
      <x:c r="H24" s="57"/>
      <x:c r="I24" s="57"/>
      <x:c r="J24" s="57"/>
    </x:row>
    <x:row r="25" ht="28.5" customHeight="1">
      <x:c r="A25" s="56" t="str">
        <x:v>例：A案の採用遅延による外部保守延長、B案の外部副担当不在による再手配、C案の緊急復旧の別手配。</x:v>
      </x:c>
      <x:c r="B25" s="56"/>
      <x:c r="C25" s="56"/>
      <x:c r="D25" s="56"/>
      <x:c r="E25" s="56"/>
      <x:c r="F25" s="56"/>
      <x:c r="G25" s="56"/>
      <x:c r="H25" s="56"/>
      <x:c r="I25" s="56"/>
      <x:c r="J25" s="56"/>
    </x:row>
    <x:row r="26" ht="28.5" customHeight="1">
      <x:c r="A26" s="56" t="str">
        <x:v>追加額・発生条件は不明。必要なシナリオだけ別シートへ複製して再積算し、基本計画と重複させないでください。</x:v>
      </x:c>
      <x:c r="B26" s="56"/>
      <x:c r="C26" s="56"/>
      <x:c r="D26" s="56"/>
      <x:c r="E26" s="56"/>
      <x:c r="F26" s="56"/>
      <x:c r="G26" s="56"/>
      <x:c r="H26" s="56"/>
      <x:c r="I26" s="56"/>
      <x:c r="J26" s="56"/>
    </x:row>
  </x:sheetData>
  <x:mergeCells>
    <x:mergeCell ref="A1:J1"/>
    <x:mergeCell ref="A2:J2"/>
    <x:mergeCell ref="A3:J3"/>
    <x:mergeCell ref="A4:J4"/>
    <x:mergeCell ref="A19:C19"/>
    <x:mergeCell ref="A20:C20"/>
    <x:mergeCell ref="A21:C21"/>
    <x:mergeCell ref="A22:C22"/>
    <x:mergeCell ref="G19:J19"/>
    <x:mergeCell ref="G20:J20"/>
    <x:mergeCell ref="G21:J21"/>
    <x:mergeCell ref="G22:J22"/>
    <x:mergeCell ref="A24:J24"/>
    <x:mergeCell ref="A25:J25"/>
    <x:mergeCell ref="A26:J26"/>
  </x:mergeCells>
  <x:conditionalFormatting sqref="D7:F18">
    <x:cfRule type="expression" dxfId="4" priority="1">
      <x:formula>D7="不明"</x:formula>
    </x:cfRule>
    <x:cfRule type="cellIs" dxfId="5" priority="2" operator="lessThan">
      <x:formula>0</x:formula>
    </x:cfRule>
  </x:conditionalFormatting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30" hidden="0" customWidth="1"/>
    <x:col min="3" max="3" width="40" hidden="0" customWidth="1"/>
    <x:col min="4" max="4" width="38" hidden="0" customWidth="1"/>
    <x:col min="5" max="5" width="30" hidden="0" customWidth="1"/>
    <x:col min="6" max="6" width="15" hidden="0" customWidth="1"/>
    <x:col min="7" max="7" width="40" hidden="0" customWidth="1"/>
    <x:col min="8" max="8" width="15" hidden="0" customWidth="1"/>
    <x:col min="9" max="9" width="8" hidden="0" customWidth="1"/>
    <x:col min="10" max="10" width="40" hidden="0" customWidth="1"/>
  </x:cols>
  <x:sheetData>
    <x:row r="1" ht="34.5" customHeight="1">
      <x:c r="A1" s="9" t="str">
        <x:v>判断表｜同じ架空条件による3案の評価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27" customHeight="1">
      <x:c r="A2" s="12" t="str">
        <x:v>金額・体制・外部の対応範囲が不明なら、候補選びと発注決定を分けます。点数の単純合計で決めません。</x:v>
      </x:c>
      <x:c r="B2" s="12"/>
      <x:c r="C2" s="12"/>
      <x:c r="D2" s="12"/>
      <x:c r="E2" s="12"/>
      <x:c r="F2" s="12"/>
      <x:c r="G2" s="12"/>
      <x:c r="H2" s="12"/>
      <x:c r="I2" s="12"/>
      <x:c r="J2" s="12"/>
    </x:row>
    <x:row r="3" ht="27" customHeight="1">
      <x:c r="A3" s="12" t="str">
        <x:v>本文と同じ判定：Aは内製移行保留、Bは条件付き第一候補、Cは現条件では見送り。</x:v>
      </x:c>
      <x:c r="B3" s="12"/>
      <x:c r="C3" s="12"/>
      <x:c r="D3" s="12"/>
      <x:c r="E3" s="12"/>
      <x:c r="F3" s="12"/>
      <x:c r="G3" s="12"/>
      <x:c r="H3" s="12"/>
      <x:c r="I3" s="12"/>
      <x:c r="J3" s="12"/>
    </x:row>
    <x:row r="4" ht="27" customHeight="1">
      <x:c r="A4" s="12" t="str">
        <x:v>中核技術を社内に蓄積する必要、採用を待てない納期、技術代替の確保で結論を見直します。</x:v>
      </x:c>
      <x:c r="B4" s="12"/>
      <x:c r="C4" s="12"/>
      <x:c r="D4" s="12"/>
      <x:c r="E4" s="12"/>
      <x:c r="F4" s="12"/>
      <x:c r="G4" s="12"/>
      <x:c r="H4" s="12"/>
      <x:c r="I4" s="12"/>
      <x:c r="J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</x:row>
    <x:row r="6" ht="33" customHeight="1">
      <x:c r="A6" s="15" t="str">
        <x:v>案</x:v>
      </x:c>
      <x:c r="B6" s="15" t="str">
        <x:v>この条件での判断</x:v>
      </x:c>
      <x:c r="C6" s="15" t="str">
        <x:v>選ぶ条件</x:v>
      </x:c>
      <x:c r="D6" s="15" t="str">
        <x:v>未確認・見送る理由</x:v>
      </x:c>
      <x:c r="E6" s="15" t="str">
        <x:v>確認先</x:v>
      </x:c>
      <x:c r="F6" s="15" t="str">
        <x:v>確認期限</x:v>
      </x:c>
      <x:c r="G6" s="15" t="str">
        <x:v>結論が変わる条件</x:v>
      </x:c>
      <x:c r="H6" s="15" t="str">
        <x:v>確認日</x:v>
      </x:c>
      <x:c r="I6" s="15" t="str">
        <x:v>版</x:v>
      </x:c>
      <x:c r="J6" s="15" t="str">
        <x:v>根拠URL</x:v>
      </x:c>
    </x:row>
    <x:row r="7" ht="106.5" customHeight="1">
      <x:c r="A7" s="20" t="str">
        <x:v>A 初期外注→内製移行</x:v>
      </x:c>
      <x:c r="B7" s="18" t="str">
        <x:v>初期外注は候補／内製移行は保留</x:v>
      </x:c>
      <x:c r="C7" s="18" t="str">
        <x:v>初期外部開発の着手と範囲が合意できること。移行は変更・テスト・公開・復旧の再現と技術代替が条件</x:v>
      </x:c>
      <x:c r="D7" s="18" t="str">
        <x:v>採用・技能・技術代替・移行後保守費が不明</x:v>
      </x:c>
      <x:c r="E7" s="18" t="str">
        <x:v>人事、上長、外部候補先</x:v>
      </x:c>
      <x:c r="F7" s="18" t="str">
        <x:v>不明</x:v>
      </x:c>
      <x:c r="G7" s="18" t="str">
        <x:v>中核技術の蓄積が最優先になり、社内の技能・代替が確保できればAを重く評価</x:v>
      </x:c>
      <x:c r="H7" s="18" t="str">
        <x:v>2026-09-15</x:v>
      </x:c>
      <x:c r="I7" s="18" t="str">
        <x:v>1.0</x:v>
      </x:c>
      <x:c r="J7" s="18" t="str">
        <x:v>https://www.ipa.go.jp/digital/model/ug65p90000001ljh-att/20250424-kouen.pdf</x:v>
      </x:c>
    </x:row>
    <x:row r="8" ht="106.5" customHeight="1">
      <x:c r="A8" s="24" t="str">
        <x:v>B 社内担当＋外部開発</x:v>
      </x:c>
      <x:c r="B8" s="22" t="str">
        <x:v>条件付き第一候補／発注未決定</x:v>
      </x:c>
      <x:c r="C8" s="22" t="str">
        <x:v>主担当不在時の対応者、時間帯、資料・権限の共有、交代時の費用を確認</x:v>
      </x:c>
      <x:c r="D8" s="22" t="str">
        <x:v>技術担当の採用を待たずに検討可能。ただし保守範囲・金額・復旧時間は不明</x:v>
      </x:c>
      <x:c r="E8" s="22" t="str">
        <x:v>外部候補先、業務責任者、上長</x:v>
      </x:c>
      <x:c r="F8" s="22" t="str">
        <x:v>不明</x:v>
      </x:c>
      <x:c r="G8" s="22" t="str">
        <x:v>許容停止期間内の対応方法が合意できなければ見直す。副担当のほか、引継ぎ済みの別保守先も候補。</x:v>
      </x:c>
      <x:c r="H8" s="22" t="str">
        <x:v>2026-09-15</x:v>
      </x:c>
      <x:c r="I8" s="22" t="str">
        <x:v>1.0</x:v>
      </x:c>
      <x:c r="J8" s="22" t="str">
        <x:v>https://www.ipa.go.jp/digital/model/ug65p90000001ljh-att/20250424-kouen.pdf</x:v>
      </x:c>
    </x:row>
    <x:row r="9" ht="106.5" customHeight="1">
      <x:c r="A9" s="20" t="str">
        <x:v>C 内製＋限定支援</x:v>
      </x:c>
      <x:c r="B9" s="18" t="str">
        <x:v>現条件では見送り</x:v>
      </x:c>
      <x:c r="C9" s="18" t="str">
        <x:v>社内IT担当の技能と必要時間、技術代替が確保され、支援範囲が明確なこと</x:v>
      </x:c>
      <x:c r="D9" s="18" t="str">
        <x:v>IT担当週8時間での遂行可否は不明。限定支援は緊急復旧の代替ではない</x:v>
      </x:c>
      <x:c r="E9" s="18" t="str">
        <x:v>社内IT担当、上長、限定支援の候補先</x:v>
      </x:c>
      <x:c r="F9" s="18" t="str">
        <x:v>不明</x:v>
      </x:c>
      <x:c r="G9" s="18" t="str">
        <x:v>設計・確認・運用ができる社内担当と不在時の技術代替を確保したら再検討</x:v>
      </x:c>
      <x:c r="H9" s="18" t="str">
        <x:v>2026-09-15</x:v>
      </x:c>
      <x:c r="I9" s="18" t="str">
        <x:v>1.0</x:v>
      </x:c>
      <x:c r="J9" s="18" t="str">
        <x:v>https://www.ipa.go.jp/digital/model/ug65p90000001ljh-att/20250424-kouen.pdf</x:v>
      </x:c>
    </x:row>
  </x:sheetData>
  <x:mergeCells>
    <x:mergeCell ref="A1:J1"/>
    <x:mergeCell ref="A2:J2"/>
    <x:mergeCell ref="A3:J3"/>
    <x:mergeCell ref="A4:J4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30" hidden="0" customWidth="1"/>
    <x:col min="3" max="3" width="40" hidden="0" customWidth="1"/>
    <x:col min="4" max="4" width="38" hidden="0" customWidth="1"/>
    <x:col min="5" max="5" width="30" hidden="0" customWidth="1"/>
    <x:col min="6" max="6" width="15" hidden="0" customWidth="1"/>
    <x:col min="7" max="7" width="40" hidden="0" customWidth="1"/>
    <x:col min="8" max="8" width="15" hidden="0" customWidth="1"/>
    <x:col min="9" max="9" width="8" hidden="0" customWidth="1"/>
    <x:col min="10" max="10" width="40" hidden="0" customWidth="1"/>
  </x:cols>
  <x:sheetData>
    <x:row r="1" ht="34.5" customHeight="1">
      <x:c r="A1" s="9" t="str">
        <x:v>判断表｜空欄版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27" customHeight="1">
      <x:c r="A2" s="12" t="str">
        <x:v>金額・体制・外部の対応範囲が不明なら、候補選びと発注決定を分けます。点数の単純合計で決めません。</x:v>
      </x:c>
      <x:c r="B2" s="12"/>
      <x:c r="C2" s="12"/>
      <x:c r="D2" s="12"/>
      <x:c r="E2" s="12"/>
      <x:c r="F2" s="12"/>
      <x:c r="G2" s="12"/>
      <x:c r="H2" s="12"/>
      <x:c r="I2" s="12"/>
      <x:c r="J2" s="12"/>
    </x:row>
    <x:row r="3" ht="27" customHeight="1">
      <x:c r="A3" s="12" t="str">
        <x:v>本文と同じ判定：Aは内製移行保留、Bは条件付き第一候補、Cは現条件では見送り。</x:v>
      </x:c>
      <x:c r="B3" s="12"/>
      <x:c r="C3" s="12"/>
      <x:c r="D3" s="12"/>
      <x:c r="E3" s="12"/>
      <x:c r="F3" s="12"/>
      <x:c r="G3" s="12"/>
      <x:c r="H3" s="12"/>
      <x:c r="I3" s="12"/>
      <x:c r="J3" s="12"/>
    </x:row>
    <x:row r="4" ht="27" customHeight="1">
      <x:c r="A4" s="12" t="str">
        <x:v>中核技術を社内に蓄積する必要、採用を待てない納期、技術代替の確保で結論を見直します。</x:v>
      </x:c>
      <x:c r="B4" s="12"/>
      <x:c r="C4" s="12"/>
      <x:c r="D4" s="12"/>
      <x:c r="E4" s="12"/>
      <x:c r="F4" s="12"/>
      <x:c r="G4" s="12"/>
      <x:c r="H4" s="12"/>
      <x:c r="I4" s="12"/>
      <x:c r="J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</x:row>
    <x:row r="6" ht="33" customHeight="1">
      <x:c r="A6" s="15" t="str">
        <x:v>案</x:v>
      </x:c>
      <x:c r="B6" s="15" t="str">
        <x:v>この条件での判断</x:v>
      </x:c>
      <x:c r="C6" s="15" t="str">
        <x:v>選ぶ条件</x:v>
      </x:c>
      <x:c r="D6" s="15" t="str">
        <x:v>未確認・見送る理由</x:v>
      </x:c>
      <x:c r="E6" s="15" t="str">
        <x:v>確認先</x:v>
      </x:c>
      <x:c r="F6" s="15" t="str">
        <x:v>確認期限</x:v>
      </x:c>
      <x:c r="G6" s="15" t="str">
        <x:v>結論が変わる条件</x:v>
      </x:c>
      <x:c r="H6" s="15" t="str">
        <x:v>確認日</x:v>
      </x:c>
      <x:c r="I6" s="15" t="str">
        <x:v>版</x:v>
      </x:c>
      <x:c r="J6" s="15" t="str">
        <x:v>根拠URL</x:v>
      </x:c>
    </x:row>
    <x:row r="7" ht="106.5" customHeight="1">
      <x:c r="A7" s="20" t="str">
        <x:v>A 初期外注→内製移行</x:v>
      </x:c>
      <x:c r="B7" s="18"/>
      <x:c r="C7" s="18"/>
      <x:c r="D7" s="18"/>
      <x:c r="E7" s="18"/>
      <x:c r="F7" s="18"/>
      <x:c r="G7" s="18"/>
      <x:c r="H7" s="18"/>
      <x:c r="I7" s="18"/>
      <x:c r="J7" s="18" t="str">
        <x:v>https://www.ipa.go.jp/digital/model/ug65p90000001ljh-att/20250424-kouen.pdf</x:v>
      </x:c>
    </x:row>
    <x:row r="8" ht="106.5" customHeight="1">
      <x:c r="A8" s="24" t="str">
        <x:v>B 社内担当＋外部開発</x:v>
      </x:c>
      <x:c r="B8" s="22"/>
      <x:c r="C8" s="22"/>
      <x:c r="D8" s="22"/>
      <x:c r="E8" s="22"/>
      <x:c r="F8" s="22"/>
      <x:c r="G8" s="22"/>
      <x:c r="H8" s="22"/>
      <x:c r="I8" s="22"/>
      <x:c r="J8" s="22" t="str">
        <x:v>https://www.ipa.go.jp/digital/model/ug65p90000001ljh-att/20250424-kouen.pdf</x:v>
      </x:c>
    </x:row>
    <x:row r="9" ht="106.5" customHeight="1">
      <x:c r="A9" s="20" t="str">
        <x:v>C 内製＋限定支援</x:v>
      </x:c>
      <x:c r="B9" s="18"/>
      <x:c r="C9" s="18"/>
      <x:c r="D9" s="18"/>
      <x:c r="E9" s="18"/>
      <x:c r="F9" s="18"/>
      <x:c r="G9" s="18"/>
      <x:c r="H9" s="18"/>
      <x:c r="I9" s="18"/>
      <x:c r="J9" s="18" t="str">
        <x:v>https://www.ipa.go.jp/digital/model/ug65p90000001ljh-att/20250424-kouen.pdf</x:v>
      </x:c>
    </x:row>
  </x:sheetData>
  <x:mergeCells>
    <x:mergeCell ref="A1:J1"/>
    <x:mergeCell ref="A2:J2"/>
    <x:mergeCell ref="A3:J3"/>
    <x:mergeCell ref="A4:J4"/>
  </x:mergeCell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38" hidden="0" customWidth="1"/>
    <x:col min="3" max="3" width="38" hidden="0" customWidth="1"/>
    <x:col min="4" max="4" width="40" hidden="0" customWidth="1"/>
  </x:cols>
  <x:sheetData>
    <x:row r="1" ht="34.5" customHeight="1">
      <x:c r="A1" s="9" t="str">
        <x:v>表2｜工程別役割表：社内担当と外部開発を組み合わせる例</x:v>
      </x:c>
      <x:c r="B1" s="9"/>
      <x:c r="C1" s="9"/>
      <x:c r="D1" s="9"/>
    </x:row>
    <x:row r="2" ht="27" customHeight="1">
      <x:c r="A2" s="12" t="str">
        <x:v>B案の架空例・役割の提案。外部の対応範囲は契約前に要合意。</x:v>
      </x:c>
      <x:c r="B2" s="12"/>
      <x:c r="C2" s="12"/>
      <x:c r="D2" s="12"/>
    </x:row>
    <x:row r="3" ht="27" customHeight="1">
      <x:c r="A3" s="12" t="str">
        <x:v>編集上の役割例。参照：IPAモデル契約第二版／講演資料p.44–48。</x:v>
      </x:c>
      <x:c r="B3" s="12"/>
      <x:c r="C3" s="12"/>
      <x:c r="D3" s="12"/>
    </x:row>
    <x:row r="4" ht="27" customHeight="1">
      <x:c r="A4" s="12" t="str">
        <x:v>確認日：2026-09-15 / v1.0。掲載PNG・SVGと同じデータ。根拠URLは12_出典を参照。</x:v>
      </x:c>
      <x:c r="B4" s="12"/>
      <x:c r="C4" s="12"/>
      <x:c r="D4" s="12"/>
    </x:row>
    <x:row r="5" ht="9" customHeight="1">
      <x:c r="A5" s="6"/>
      <x:c r="B5" s="6"/>
      <x:c r="C5" s="6"/>
      <x:c r="D5" s="6"/>
    </x:row>
    <x:row r="6" ht="33" customHeight="1">
      <x:c r="A6" s="15" t="str">
        <x:v>工程</x:v>
      </x:c>
      <x:c r="B6" s="15" t="str">
        <x:v>社内担当</x:v>
      </x:c>
      <x:c r="C6" s="15" t="str">
        <x:v>外部担当</x:v>
      </x:c>
      <x:c r="D6" s="15" t="str">
        <x:v>不在時の代替</x:v>
      </x:c>
    </x:row>
    <x:row r="7" ht="63" customHeight="1">
      <x:c r="A7" s="20" t="str">
        <x:v>要件</x:v>
      </x:c>
      <x:c r="B7" s="18" t="str">
        <x:v>業務責任者が目的・優先順位を決定</x:v>
      </x:c>
      <x:c r="C7" s="18" t="str">
        <x:v>外部主担当が仕様案・制約を整理</x:v>
      </x:c>
      <x:c r="D7" s="18" t="str">
        <x:v>業務副担当が判断を代行</x:v>
      </x:c>
    </x:row>
    <x:row r="8" ht="63" customHeight="1">
      <x:c r="A8" s="24" t="str">
        <x:v>設計</x:v>
      </x:c>
      <x:c r="B8" s="22" t="str">
        <x:v>社内IT担当が権限・連携条件を確認</x:v>
      </x:c>
      <x:c r="C8" s="22" t="str">
        <x:v>外部主担当が構成・データを設計</x:v>
      </x:c>
      <x:c r="D8" s="22" t="str">
        <x:v>外部副担当と設計記録を共有</x:v>
      </x:c>
    </x:row>
    <x:row r="9" ht="63" customHeight="1">
      <x:c r="A9" s="20" t="str">
        <x:v>実装・テスト</x:v>
      </x:c>
      <x:c r="B9" s="18" t="str">
        <x:v>社内IT担当が業務の例外を提供</x:v>
      </x:c>
      <x:c r="C9" s="18" t="str">
        <x:v>外部主担当が実装・技術テスト</x:v>
      </x:c>
      <x:c r="D9" s="18" t="str">
        <x:v>外部副担当が変更履歴を引継ぎ</x:v>
      </x:c>
    </x:row>
    <x:row r="10" ht="63" customHeight="1">
      <x:c r="A10" s="24" t="str">
        <x:v>受入・公開</x:v>
      </x:c>
      <x:c r="B10" s="22" t="str">
        <x:v>業務責任者が業務確認・利用開始を判断</x:v>
      </x:c>
      <x:c r="C10" s="22" t="str">
        <x:v>外部主担当が不具合修正・公開作業</x:v>
      </x:c>
      <x:c r="D10" s="22" t="str">
        <x:v>判断は業務副担当、作業は外部副担当</x:v>
      </x:c>
    </x:row>
    <x:row r="11" ht="63" customHeight="1">
      <x:c r="A11" s="20" t="str">
        <x:v>運用・障害</x:v>
      </x:c>
      <x:c r="B11" s="18" t="str">
        <x:v>業務責任者が手作業切替、IT担当が連絡</x:v>
      </x:c>
      <x:c r="C11" s="18" t="str">
        <x:v>外部主担当が調査・修正・復旧</x:v>
      </x:c>
      <x:c r="D11" s="18" t="str">
        <x:v>業務副担当と外部副担当。時間帯は要合意</x:v>
      </x:c>
    </x:row>
    <x:row r="12" ht="63" customHeight="1">
      <x:c r="A12" s="24" t="str">
        <x:v>引継ぎ</x:v>
      </x:c>
      <x:c r="B12" s="22" t="str">
        <x:v>社内IT担当が資料・操作の再現性を確認</x:v>
      </x:c>
      <x:c r="C12" s="22" t="str">
        <x:v>外部主担当がコード・手順・設定を説明</x:v>
      </x:c>
      <x:c r="D12" s="22" t="str">
        <x:v>外部副担当も同じ資料で対応</x:v>
      </x:c>
    </x:row>
    <x:row r="14" ht="37.5" customHeight="1">
      <x:c r="A14" s="61" t="str">
        <x:v>表1　開発主体を外部に置くB案の役割分担例。社内の業務判断と外部の技術作業を分け、不在時の代替も記入します。</x:v>
      </x:c>
      <x:c r="B14" s="61"/>
      <x:c r="C14" s="61"/>
      <x:c r="D14" s="61"/>
    </x:row>
  </x:sheetData>
  <x:mergeCells>
    <x:mergeCell ref="A1:D1"/>
    <x:mergeCell ref="A2:D2"/>
    <x:mergeCell ref="A3:D3"/>
    <x:mergeCell ref="A4:D4"/>
    <x:mergeCell ref="A14:D14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55" hidden="0" customWidth="1"/>
    <x:col min="3" max="3" width="43" hidden="0" customWidth="1"/>
  </x:cols>
  <x:sheetData>
    <x:row r="1" ht="34.5" customHeight="1">
      <x:c r="A1" s="9" t="str">
        <x:v>表2｜採用・育成・管理を含めた総費用の項目表</x:v>
      </x:c>
      <x:c r="B1" s="9"/>
      <x:c r="C1" s="9"/>
    </x:row>
    <x:row r="2" ht="27" customHeight="1">
      <x:c r="A2" s="12" t="str">
        <x:v>3案で同じ項目を確認するための編集上の整理。金額相場ではありません。</x:v>
      </x:c>
      <x:c r="B2" s="12"/>
      <x:c r="C2" s="12"/>
    </x:row>
    <x:row r="3" ht="27" customHeight="1">
      <x:c r="A3" s="12" t="str">
        <x:v>編集上の費用項目整理。参照：IPA講演資料p.48の体制・役割分担・委託料。</x:v>
      </x:c>
      <x:c r="B3" s="12"/>
      <x:c r="C3" s="12"/>
    </x:row>
    <x:row r="4" ht="27" customHeight="1">
      <x:c r="A4" s="12" t="str">
        <x:v>確認日：2026-09-15 / v1.0。掲載PNG・SVGと同じデータ。根拠URLは12_出典を参照。</x:v>
      </x:c>
      <x:c r="B4" s="12"/>
      <x:c r="C4" s="12"/>
    </x:row>
    <x:row r="5" ht="9" customHeight="1">
      <x:c r="A5" s="6"/>
      <x:c r="B5" s="6"/>
      <x:c r="C5" s="6"/>
    </x:row>
    <x:row r="6" ht="33" customHeight="1">
      <x:c r="A6" s="15" t="str">
        <x:v>費用項目</x:v>
      </x:c>
      <x:c r="B6" s="15" t="str">
        <x:v>比較に含める作業・支出</x:v>
      </x:c>
      <x:c r="C6" s="15" t="str">
        <x:v>確認先・証拠</x:v>
      </x:c>
    </x:row>
    <x:row r="7" ht="63" customHeight="1">
      <x:c r="A7" s="20" t="str">
        <x:v>採用</x:v>
      </x:c>
      <x:c r="B7" s="18" t="str">
        <x:v>紹介料・求人費、面接・選考の社内時間</x:v>
      </x:c>
      <x:c r="C7" s="18" t="str">
        <x:v>人事の採用計画、費用条件</x:v>
      </x:c>
    </x:row>
    <x:row r="8" ht="63" customHeight="1">
      <x:c r="A8" s="24" t="str">
        <x:v>育成</x:v>
      </x:c>
      <x:c r="B8" s="22" t="str">
        <x:v>教材・外部指導、本人と教える人の時間</x:v>
      </x:c>
      <x:c r="C8" s="22" t="str">
        <x:v>育成担当、到達条件、指導範囲</x:v>
      </x:c>
    </x:row>
    <x:row r="9" ht="63" customHeight="1">
      <x:c r="A9" s="20" t="str">
        <x:v>兼務・社内開発</x:v>
      </x:c>
      <x:c r="B9" s="18" t="str">
        <x:v>設計・実装・確認の時間と、元の仕事の代替</x:v>
      </x:c>
      <x:c r="C9" s="18" t="str">
        <x:v>上長の稼働計画、担当者の業務一覧</x:v>
      </x:c>
    </x:row>
    <x:row r="10" ht="63" customHeight="1">
      <x:c r="A10" s="24" t="str">
        <x:v>外部開発</x:v>
      </x:c>
      <x:c r="B10" s="22" t="str">
        <x:v>要件支援・設計・実装・技術確認の委託費</x:v>
      </x:c>
      <x:c r="C10" s="22" t="str">
        <x:v>見積書の作業範囲、対象外の明記</x:v>
      </x:c>
    </x:row>
    <x:row r="11" ht="63" customHeight="1">
      <x:c r="A11" s="20" t="str">
        <x:v>管理・業務確認</x:v>
      </x:c>
      <x:c r="B11" s="18" t="str">
        <x:v>仕様判断、会議、変更調整、利用前の確認</x:v>
      </x:c>
      <x:c r="C11" s="18" t="str">
        <x:v>責任者の予定、決裁・変更の手順</x:v>
      </x:c>
    </x:row>
    <x:row r="12" ht="63" customHeight="1">
      <x:c r="A12" s="24" t="str">
        <x:v>保守・改修</x:v>
      </x:c>
      <x:c r="B12" s="22" t="str">
        <x:v>監視、問い合わせ、更新、障害対応と小改修</x:v>
      </x:c>
      <x:c r="C12" s="22" t="str">
        <x:v>保守の提案条件、対応時間・範囲</x:v>
      </x:c>
    </x:row>
    <x:row r="13" ht="63" customHeight="1">
      <x:c r="A13" s="20" t="str">
        <x:v>環境・AI利用</x:v>
      </x:c>
      <x:c r="B13" s="18" t="str">
        <x:v>開発・実行環境、AIや外部サービスの利用料</x:v>
      </x:c>
      <x:c r="C13" s="18" t="str">
        <x:v>対象プラン、利用量、請求条件</x:v>
      </x:c>
    </x:row>
    <x:row r="14" ht="63" customHeight="1">
      <x:c r="A14" s="24" t="str">
        <x:v>引継ぎ・代替</x:v>
      </x:c>
      <x:c r="B14" s="22" t="str">
        <x:v>資料整備、並行対応、復旧練習、担当交代</x:v>
      </x:c>
      <x:c r="C14" s="22" t="str">
        <x:v>引継ぎ範囲、代替担当、実施見積り</x:v>
      </x:c>
    </x:row>
    <x:row r="16" ht="37.5" customHeight="1">
      <x:c r="A16" s="61" t="str">
        <x:v>表2　内製・外注・併用に共通する費用確認項目。社内工数と外部への支払いを区別し、同じ作業の二重計上を避けます。</x:v>
      </x:c>
      <x:c r="B16" s="61"/>
      <x:c r="C16" s="61"/>
    </x:row>
  </x:sheetData>
  <x:mergeCells>
    <x:mergeCell ref="A1:C1"/>
    <x:mergeCell ref="A2:C2"/>
    <x:mergeCell ref="A3:C3"/>
    <x:mergeCell ref="A4:C4"/>
    <x:mergeCell ref="A16:C16"/>
  </x:mergeCell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40" hidden="0" customWidth="1"/>
    <x:col min="3" max="3" width="40" hidden="0" customWidth="1"/>
    <x:col min="4" max="4" width="40" hidden="0" customWidth="1"/>
  </x:cols>
  <x:sheetData>
    <x:row r="1" ht="34.5" customHeight="1">
      <x:c r="A1" s="9" t="str">
        <x:v>内製中心・外注中心・段階的な内製化の比較</x:v>
      </x:c>
      <x:c r="B1" s="9"/>
      <x:c r="C1" s="9"/>
      <x:c r="D1" s="9"/>
    </x:row>
    <x:row r="2" ht="27" customHeight="1">
      <x:c r="A2" s="12" t="str">
        <x:v>架空例。初回公開は着手4か月後の希望、比較期間は公開後12か月まで。</x:v>
      </x:c>
      <x:c r="B2" s="12"/>
      <x:c r="C2" s="12"/>
      <x:c r="D2" s="12"/>
    </x:row>
    <x:row r="3" ht="27" customHeight="1">
      <x:c r="A3" s="12" t="str">
        <x:v>架空の説明例に対する編集判断。IPA資料は費用・優劣・納期の根拠ではありません。</x:v>
      </x:c>
      <x:c r="B3" s="12"/>
      <x:c r="C3" s="12"/>
      <x:c r="D3" s="12"/>
    </x:row>
    <x:row r="4" ht="27" customHeight="1">
      <x:c r="A4" s="12" t="str">
        <x:v>2026-09-22改訂。根拠URLは12_出典を参照。</x:v>
      </x:c>
      <x:c r="B4" s="12"/>
      <x:c r="C4" s="12"/>
      <x:c r="D4" s="12"/>
    </x:row>
    <x:row r="5" ht="9" customHeight="1">
      <x:c r="A5" s="6"/>
      <x:c r="B5" s="6"/>
      <x:c r="C5" s="6"/>
      <x:c r="D5" s="6"/>
    </x:row>
    <x:row r="6" ht="33" customHeight="1">
      <x:c r="A6" s="15" t="str">
        <x:v>比較軸</x:v>
      </x:c>
      <x:c r="B6" s="15" t="str">
        <x:v>A 初期外注→内製移行</x:v>
      </x:c>
      <x:c r="C6" s="15" t="str">
        <x:v>B 社内担当＋外部開発</x:v>
      </x:c>
      <x:c r="D6" s="15" t="str">
        <x:v>C 内製＋限定支援</x:v>
      </x:c>
    </x:row>
    <x:row r="7" ht="81" customHeight="1">
      <x:c r="A7" s="20" t="str">
        <x:v>開発・運用</x:v>
      </x:c>
      <x:c r="B7" s="18" t="str">
        <x:v>初期は外部。移行条件を満たした範囲を社内へ</x:v>
      </x:c>
      <x:c r="C7" s="18" t="str">
        <x:v>外部が開発・技術運用。社内が業務判断</x:v>
      </x:c>
      <x:c r="D7" s="18" t="str">
        <x:v>社内が開発・運用。外部は指定事項を確認</x:v>
      </x:c>
    </x:row>
    <x:row r="8" ht="81" customHeight="1">
      <x:c r="A8" s="24" t="str">
        <x:v>採用・稼働</x:v>
      </x:c>
      <x:c r="B8" s="22" t="str">
        <x:v>採用時期は不明。移行日を確約しない</x:v>
      </x:c>
      <x:c r="C8" s="22" t="str">
        <x:v>既存の社内担当で判断。外部の稼働を要確認</x:v>
      </x:c>
      <x:c r="D8" s="22" t="str">
        <x:v>IT担当週8時間では必要技能・稼働が未確認</x:v>
      </x:c>
    </x:row>
    <x:row r="9" ht="81" customHeight="1">
      <x:c r="A9" s="20" t="str">
        <x:v>不在時の代替</x:v>
      </x:c>
      <x:c r="B9" s="18" t="str">
        <x:v>移行後の技術代替が不明。保守継続も検討</x:v>
      </x:c>
      <x:c r="C9" s="18" t="str">
        <x:v>業務副担当＋外部副担当。対応条件は要合意</x:v>
      </x:c>
      <x:c r="D9" s="18" t="str">
        <x:v>業務副担当のみ。技術代替は未確保</x:v>
      </x:c>
    </x:row>
    <x:row r="10" ht="81" customHeight="1">
      <x:c r="A10" s="24" t="str">
        <x:v>固有の費用確認</x:v>
      </x:c>
      <x:c r="B10" s="22" t="str">
        <x:v>採用・育成・並行対応・保守延長</x:v>
      </x:c>
      <x:c r="C10" s="22" t="str">
        <x:v>社内管理・継続保守・担当交代</x:v>
      </x:c>
      <x:c r="D10" s="22" t="str">
        <x:v>社内開発時間・専門確認・緊急対応の別手配</x:v>
      </x:c>
    </x:row>
    <x:row r="11" ht="81" customHeight="1">
      <x:c r="A11" s="20" t="str">
        <x:v>この条件での判断</x:v>
      </x:c>
      <x:c r="B11" s="18" t="str">
        <x:v>初期外注は候補。内製移行は保留</x:v>
      </x:c>
      <x:c r="C11" s="18" t="str">
        <x:v>条件付き第一候補。契約・見積り確認後に決定</x:v>
      </x:c>
      <x:c r="D11" s="18" t="str">
        <x:v>現条件では見送り。技能と代替の確保後に再検討</x:v>
      </x:c>
    </x:row>
    <x:row r="13" ht="37.5" customHeight="1">
      <x:c r="A13" s="61" t="str">
        <x:v>表3　同じ架空の業務・納期希望・社内稼働で比較した結果。B案も採用決定ではなく、費用と外部の継続対応を確かめる段階です。</x:v>
      </x:c>
      <x:c r="B13" s="61"/>
      <x:c r="C13" s="61"/>
      <x:c r="D13" s="61"/>
    </x:row>
  </x:sheetData>
  <x:mergeCells>
    <x:mergeCell ref="A1:D1"/>
    <x:mergeCell ref="A2:D2"/>
    <x:mergeCell ref="A3:D3"/>
    <x:mergeCell ref="A4:D4"/>
    <x:mergeCell ref="A13:D13"/>
  </x:mergeCells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7" hidden="0" customWidth="1"/>
    <x:col min="3" max="3" width="40" hidden="0" customWidth="1"/>
    <x:col min="4" max="4" width="27" hidden="0" customWidth="1"/>
    <x:col min="5" max="5" width="35" hidden="0" customWidth="1"/>
    <x:col min="6" max="6" width="16" hidden="0" customWidth="1"/>
    <x:col min="7" max="7" width="38" hidden="0" customWidth="1"/>
    <x:col min="8" max="8" width="45" hidden="0" customWidth="1"/>
    <x:col min="9" max="9" width="45" hidden="0" customWidth="1"/>
  </x:cols>
  <x:sheetData>
    <x:row r="1" ht="34.5" customHeight="1">
      <x:c r="A1" s="9" t="str">
        <x:v>出典・版・適用範囲</x:v>
      </x:c>
      <x:c r="B1" s="9"/>
      <x:c r="C1" s="9"/>
      <x:c r="D1" s="9"/>
      <x:c r="E1" s="9"/>
      <x:c r="F1" s="9"/>
      <x:c r="G1" s="9"/>
      <x:c r="H1" s="9"/>
      <x:c r="I1" s="9"/>
    </x:row>
    <x:row r="2" ht="27" customHeight="1">
      <x:c r="A2" s="12" t="str">
        <x:v>公開一次資料の説明と、編集上の整理・架空例を区別しています。</x:v>
      </x:c>
      <x:c r="B2" s="12"/>
      <x:c r="C2" s="12"/>
      <x:c r="D2" s="12"/>
      <x:c r="E2" s="12"/>
      <x:c r="F2" s="12"/>
      <x:c r="G2" s="12"/>
      <x:c r="H2" s="12"/>
      <x:c r="I2" s="12"/>
    </x:row>
    <x:row r="3" ht="27" customHeight="1">
      <x:c r="A3" s="12" t="str">
        <x:v>重要資料の本文とPDF p.43–48の画像を2026-09-15に確認。実測・顧客データは使用していません。</x:v>
      </x:c>
      <x:c r="B3" s="12"/>
      <x:c r="C3" s="12"/>
      <x:c r="D3" s="12"/>
      <x:c r="E3" s="12"/>
      <x:c r="F3" s="12"/>
      <x:c r="G3" s="12"/>
      <x:c r="H3" s="12"/>
      <x:c r="I3" s="12"/>
    </x:row>
    <x:row r="4" ht="27" customHeight="1">
      <x:c r="A4" s="12" t="str">
        <x:v>更新目安：年1回。公開直前に参照ページの版・到達先を再確認してください。</x:v>
      </x:c>
      <x:c r="B4" s="12"/>
      <x:c r="C4" s="12"/>
      <x:c r="D4" s="12"/>
      <x:c r="E4" s="12"/>
      <x:c r="F4" s="12"/>
      <x:c r="G4" s="12"/>
      <x:c r="H4" s="12"/>
      <x:c r="I4" s="12"/>
    </x:row>
    <x:row r="5" ht="9" customHeight="1">
      <x:c r="A5" s="6"/>
      <x:c r="B5" s="6"/>
      <x:c r="C5" s="6"/>
      <x:c r="D5" s="6"/>
      <x:c r="E5" s="6"/>
      <x:c r="F5" s="6"/>
      <x:c r="G5" s="6"/>
      <x:c r="H5" s="6"/>
      <x:c r="I5" s="6"/>
    </x:row>
    <x:row r="6" ht="33" customHeight="1">
      <x:c r="A6" s="15" t="str">
        <x:v>ID</x:v>
      </x:c>
      <x:c r="B6" s="15" t="str">
        <x:v>発行元</x:v>
      </x:c>
      <x:c r="C6" s="15" t="str">
        <x:v>資料名</x:v>
      </x:c>
      <x:c r="D6" s="15" t="str">
        <x:v>発行日</x:v>
      </x:c>
      <x:c r="E6" s="15" t="str">
        <x:v>版・更新</x:v>
      </x:c>
      <x:c r="F6" s="15" t="str">
        <x:v>確認日</x:v>
      </x:c>
      <x:c r="G6" s="15" t="str">
        <x:v>該当箇所</x:v>
      </x:c>
      <x:c r="H6" s="15" t="str">
        <x:v>URL</x:v>
      </x:c>
      <x:c r="I6" s="15" t="str">
        <x:v>適用範囲・限界</x:v>
      </x:c>
    </x:row>
    <x:row r="7" ht="97.5" customHeight="1">
      <x:c r="A7" s="20" t="str">
        <x:v>S1</x:v>
      </x:c>
      <x:c r="B7" s="18" t="str">
        <x:v>IPA</x:v>
      </x:c>
      <x:c r="C7" s="18" t="str">
        <x:v>情報システム・モデル取引・契約書（第二版）</x:v>
      </x:c>
      <x:c r="D7" s="18" t="str">
        <x:v>2020-12-22</x:v>
      </x:c>
      <x:c r="E7" s="18" t="str">
        <x:v>本文資料2025-04-08更新／案内ページ2026-09-11更新</x:v>
      </x:c>
      <x:c r="F7" s="18" t="str">
        <x:v>2026-09-15</x:v>
      </x:c>
      <x:c r="G7" s="18" t="str">
        <x:v>見直しのポイント／構成とダウンロード／利用時の注意事項</x:v>
      </x:c>
      <x:c r="H7" s="18" t="str">
        <x:v>https://www.ipa.go.jp/digital/model/model20201222.html</x:v>
      </x:c>
      <x:c r="I7" s="18" t="str">
        <x:v>公開資料の論点整理を確認。役割表・費用の実測根拠ではない。公表時点の法令を参照する資料</x:v>
      </x:c>
    </x:row>
    <x:row r="8" ht="97.5" customHeight="1">
      <x:c r="A8" s="24" t="str">
        <x:v>S2</x:v>
      </x:c>
      <x:c r="B8" s="22" t="str">
        <x:v>IPA</x:v>
      </x:c>
      <x:c r="C8" s="22" t="str">
        <x:v>システム開発の健全化に向けて</x:v>
      </x:c>
      <x:c r="D8" s="22" t="str">
        <x:v>講演2025-04-24／公開2025-04-28</x:v>
      </x:c>
      <x:c r="E8" s="22" t="str">
        <x:v>2025-04-24講演資料</x:v>
      </x:c>
      <x:c r="F8" s="22" t="str">
        <x:v>2026-09-15</x:v>
      </x:c>
      <x:c r="G8" s="22" t="str">
        <x:v>p.44–48（PDF表示頁。p.43は章扉、別紙はp.48）</x:v>
      </x:c>
      <x:c r="H8" s="22" t="str">
        <x:v>https://www.ipa.go.jp/digital/model/ug65p90000001ljh-att/20250424-kouen.pdf</x:v>
      </x:c>
      <x:c r="I8" s="22" t="str">
        <x:v>アジャイル開発版の役割・変更・契約範囲。全契約の義務、標準料金、工期、優劣には一般化しない</x:v>
      </x:c>
    </x:row>
    <x:row r="9" ht="97.5" customHeight="1">
      <x:c r="A9" s="20" t="str">
        <x:v>S3</x:v>
      </x:c>
      <x:c r="B9" s="18" t="str">
        <x:v>GitHub</x:v>
      </x:c>
      <x:c r="C9" s="18" t="str">
        <x:v>Application card: GitHub Copilot Agents</x:v>
      </x:c>
      <x:c r="D9" s="18" t="str">
        <x:v>公開・更新日の明記なし</x:v>
      </x:c>
      <x:c r="E9" s="18" t="str">
        <x:v>版番号なし／確認日の公開内容</x:v>
      </x:c>
      <x:c r="F9" s="18" t="str">
        <x:v>2026-09-15</x:v>
      </x:c>
      <x:c r="G9" s="18" t="str">
        <x:v>4. Intended uses／7. Limitations</x:v>
      </x:c>
      <x:c r="H9" s="18" t="str">
        <x:v>https://docs.github.com/en/copilot/responsible-use/agents</x:v>
      </x:c>
      <x:c r="I9" s="18" t="str">
        <x:v>同製品の用途と生成コードの確認。AI全般の品質・内製化成功率の根拠ではない</x:v>
      </x:c>
    </x:row>
    <x:row r="10" ht="97.5" customHeight="1">
      <x:c r="A10" s="24" t="str">
        <x:v>E16</x:v>
      </x:c>
      <x:c r="B10" s="22" t="str">
        <x:v>NeoLogic</x:v>
      </x:c>
      <x:c r="C10" s="22" t="str">
        <x:v>SaaS・パッケージ・独自開発・現状維持を比較する</x:v>
      </x:c>
      <x:c r="D10" s="22" t="str">
        <x:v>公開2026-08-02／更新2026-09-09</x:v>
      </x:c>
      <x:c r="E10" s="22" t="str">
        <x:v>公開ページ</x:v>
      </x:c>
      <x:c r="F10" s="22" t="str">
        <x:v>2026-09-15</x:v>
      </x:c>
      <x:c r="G10" s="22" t="str">
        <x:v>本文全体、製品・方式の比較</x:v>
      </x:c>
      <x:c r="H10" s="22" t="str">
        <x:v>https://neologic.co.jp/guides/saas-package-custom-development-comparison</x:v>
      </x:c>
      <x:c r="I10" s="22" t="str">
        <x:v>関連記事として掲載可。この記事は体制の比較を担当</x:v>
      </x:c>
    </x:row>
    <x:row r="11" ht="97.5" customHeight="1">
      <x:c r="A11" s="20" t="str">
        <x:v>LP</x:v>
      </x:c>
      <x:c r="B11" s="18" t="str">
        <x:v>NeoLogic</x:v>
      </x:c>
      <x:c r="C11" s="18" t="str">
        <x:v>サービス一覧</x:v>
      </x:c>
      <x:c r="D11" s="18" t="str">
        <x:v>日付の明記なし</x:v>
      </x:c>
      <x:c r="E11" s="18" t="str">
        <x:v>公開ページ</x:v>
      </x:c>
      <x:c r="F11" s="18" t="str">
        <x:v>2026-09-15</x:v>
      </x:c>
      <x:c r="G11" s="18" t="str">
        <x:v>提供領域／相談から運用まで</x:v>
      </x:c>
      <x:c r="H11" s="18" t="str">
        <x:v>https://neologic.co.jp/services</x:v>
      </x:c>
      <x:c r="I11" s="18" t="str">
        <x:v>相談範囲に合うサービスを選ぶための接続。料金・成果の訴求は転載しない</x:v>
      </x:c>
    </x:row>
    <x:row r="12" ht="97.5" customHeight="1">
      <x:c r="A12" s="24" t="str">
        <x:v>EX</x:v>
      </x:c>
      <x:c r="B12" s="22" t="str">
        <x:v>編集上の架空例</x:v>
      </x:c>
      <x:c r="C12" s="22" t="str">
        <x:v>共通条件・役割・費用項目・判断</x:v>
      </x:c>
      <x:c r="D12" s="22" t="str">
        <x:v>2026-09-15</x:v>
      </x:c>
      <x:c r="E12" s="22" t="str">
        <x:v>BUILD01 v1.0</x:v>
      </x:c>
      <x:c r="F12" s="22" t="str">
        <x:v>2026-09-15</x:v>
      </x:c>
      <x:c r="G12" s="22" t="str">
        <x:v>本ワークブックの見本全体</x:v>
      </x:c>
      <x:c r="H12" s="22" t="str">
        <x:v>一次参照：https://www.ipa.go.jp/digital/model/ug65p90000001ljh-att/20250424-kouen.pdf</x:v>
      </x:c>
      <x:c r="I12" s="22" t="str">
        <x:v>人員・時間・期間・判定は説明用の仮定。金額は不明。顧客実績ではない</x:v>
      </x:c>
    </x:row>
  </x:sheetData>
  <x:mergeCells>
    <x:mergeCell ref="A1:I1"/>
    <x:mergeCell ref="A2:I2"/>
    <x:mergeCell ref="A3:I3"/>
    <x:mergeCell ref="A4:I4"/>
  </x:mergeCells>
  <x:pageMargins left="0.7" right="0.7" top="0.75" bottom="0.75" header="0.3" footer="0.3"/>
</x:worksheet>
</file>